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OSRAM" sheetId="1" r:id="rId1"/>
    <sheet name="Лист1" sheetId="2" r:id="rId2"/>
  </sheets>
  <definedNames>
    <definedName name="__xlnm._FilterDatabase_1">#REF!</definedName>
    <definedName name="__xlnm.Print_Area">#N/A</definedName>
    <definedName name="__xlnm.Print_Area_2">#REF!</definedName>
    <definedName name="_xlnm._FilterDatabase" localSheetId="0" hidden="1">'OSRAM'!$A$1:$G$179</definedName>
    <definedName name="_xlnm._FilterDatabase" localSheetId="1" hidden="1">'Лист1'!$F$2:$F$188</definedName>
    <definedName name="_xlnm.Print_Area" localSheetId="0">'OSRAM'!$A$1:$E$179</definedName>
  </definedNames>
  <calcPr fullCalcOnLoad="1" refMode="R1C1"/>
</workbook>
</file>

<file path=xl/sharedStrings.xml><?xml version="1.0" encoding="utf-8"?>
<sst xmlns="http://schemas.openxmlformats.org/spreadsheetml/2006/main" count="750" uniqueCount="229">
  <si>
    <t>OSRAM Ukraine</t>
  </si>
  <si>
    <t>EAN</t>
  </si>
  <si>
    <t>Price list by OSRAM Luminaires</t>
  </si>
  <si>
    <t>ARKTIKA-P LED 3000K</t>
  </si>
  <si>
    <t>ARKTIKA-P LED DALI 3000K</t>
  </si>
  <si>
    <t>ARKTIKA-P LED 4000K</t>
  </si>
  <si>
    <t>ARKTIKA-P LED DALI 4000K</t>
  </si>
  <si>
    <t>Downlights</t>
  </si>
  <si>
    <t>LEDVANCE DOWNLIGHT L WT 830</t>
  </si>
  <si>
    <t>LEDVANCE DOWNLIGHT L WT 840</t>
  </si>
  <si>
    <t>LEDVANCE DOWNLIGHT XL WT 830</t>
  </si>
  <si>
    <t>LEDVANCE DOWNLIGHT XL WT 840</t>
  </si>
  <si>
    <t>LED RONDEL</t>
  </si>
  <si>
    <t>Укомплектован источником света</t>
  </si>
  <si>
    <t>Тип</t>
  </si>
  <si>
    <t>Название</t>
  </si>
  <si>
    <t>LED 3000K</t>
  </si>
  <si>
    <t>LED 4000K</t>
  </si>
  <si>
    <t>NEPTUNE LED SMALL C 25W</t>
  </si>
  <si>
    <t>NEPTUNE T5 POLY GR 1X28W</t>
  </si>
  <si>
    <t>NEPTUNE T5 POLY GR 2X28W</t>
  </si>
  <si>
    <t>NEPTUNE T5 POLY GR 1X49W</t>
  </si>
  <si>
    <t>NEPTUNE T5 POLY GR 2X49W</t>
  </si>
  <si>
    <t>AQUALED2 S 230V 830</t>
  </si>
  <si>
    <t>AQUALED2 S 230V 840</t>
  </si>
  <si>
    <t>AQUALED2 M 230V 830</t>
  </si>
  <si>
    <t>AQUALED2 M 230V 840</t>
  </si>
  <si>
    <t>AQUALED2 S&amp;M PRE-RECESSED TUBE</t>
  </si>
  <si>
    <t>AQUALED2 M 230V B</t>
  </si>
  <si>
    <t>AQUALED2 S 24V 830</t>
  </si>
  <si>
    <t>AQUALED2 S 24V 840</t>
  </si>
  <si>
    <t>AQUALED2 M 24V 830</t>
  </si>
  <si>
    <t>AQUALED2 M 24V 840</t>
  </si>
  <si>
    <t>AQUALED2 S 24V B</t>
  </si>
  <si>
    <t>AQUALED2 M 24V B</t>
  </si>
  <si>
    <t>LED 2700K</t>
  </si>
  <si>
    <t>IVIOS LED I CR 4,5W</t>
  </si>
  <si>
    <t>IVIOS LED I CR 6,5W</t>
  </si>
  <si>
    <t>IVIOS LED I CR 8,5W</t>
  </si>
  <si>
    <t>IVIOS LED I WT 4,5W</t>
  </si>
  <si>
    <t>IVIOS LED I WT 6,5W</t>
  </si>
  <si>
    <t>IVIOS LED I WT 8,5W</t>
  </si>
  <si>
    <t>IVIOS LED II C WT 2X4,5W</t>
  </si>
  <si>
    <t>IVIOS LED II C WT  2X8,5W</t>
  </si>
  <si>
    <t>IVIOS LED II C WT  10,5W</t>
  </si>
  <si>
    <t>NOXLITE LEDSPOT GR 6W</t>
  </si>
  <si>
    <t>NOXLITE LEDSPOT GR 6W S</t>
  </si>
  <si>
    <t>NOXLITE LEDSPOT GR 8W</t>
  </si>
  <si>
    <t>NOXLITE LEDSPOT GR 8W S</t>
  </si>
  <si>
    <t>NOXLITE LEDSPOT WT 8W S</t>
  </si>
  <si>
    <t>NOXLITE LEDSPOT GR 2X8W</t>
  </si>
  <si>
    <t>NOXLITE LEDSPOT GR 2X8W S</t>
  </si>
  <si>
    <t>LED 6000K</t>
  </si>
  <si>
    <t>LEDVANCE PENDANT L 827 L60</t>
  </si>
  <si>
    <t>LEDVANCE PENDANT L 830 L60</t>
  </si>
  <si>
    <t>LEDVANCE PENDANT L 840 L60</t>
  </si>
  <si>
    <t>LEDVANCE PENDANT M 827 L60</t>
  </si>
  <si>
    <t>LEDVANCE PENDANT M 830 L60</t>
  </si>
  <si>
    <t>LEDVANCE PENDANT M 840 L60</t>
  </si>
  <si>
    <t>LEDVANCE DOWNLIGHT L WT 830 DALI</t>
  </si>
  <si>
    <t>LEDVANCE DOWNLIGHT L WT 840 DALI</t>
  </si>
  <si>
    <t>LEDVANCE DOWNLIGHT XL WT 830 DALI</t>
  </si>
  <si>
    <t>LEDVANCE DOWNLIGHT XL WT 840 DALI</t>
  </si>
  <si>
    <t>ARKTIKA -P DUO DALI 3000K</t>
  </si>
  <si>
    <t>ARKTIKA -P DUO DALI 4000K</t>
  </si>
  <si>
    <t>ARKTIKA</t>
  </si>
  <si>
    <t>DIADEM</t>
  </si>
  <si>
    <t>DIADEM LED 1200X300 33W</t>
  </si>
  <si>
    <t>DIADEM LED 1200X300 42W</t>
  </si>
  <si>
    <t>DIADEM LED PENDANT KIT</t>
  </si>
  <si>
    <t>DIADEM LED 600X600 33W</t>
  </si>
  <si>
    <t>DIADEM LED 600X600 42W</t>
  </si>
  <si>
    <t>LEDVANCE AREA</t>
  </si>
  <si>
    <t>LDV AREA 1200X300 3000K</t>
  </si>
  <si>
    <t>LDV AREA 1200X300 4000K</t>
  </si>
  <si>
    <t>LDV AREA DALI GEN2 1200X300 3000K</t>
  </si>
  <si>
    <t>LDV AREA DALI GEN2 1200X300 4000K</t>
  </si>
  <si>
    <t>LDV AREA 600X600 3000K</t>
  </si>
  <si>
    <t>LDV AREA 600X600 4000K</t>
  </si>
  <si>
    <t>LDV AREA DALI GEN2 600X600 3000K</t>
  </si>
  <si>
    <t>LDV AREA DALI GEN2 600X600 4000K</t>
  </si>
  <si>
    <t>LDV AREA DALI GEN2 625X625 3000K</t>
  </si>
  <si>
    <t>LDV AREA DALI GEN2 625X625 4000K</t>
  </si>
  <si>
    <t>LIGHT PANEL</t>
  </si>
  <si>
    <t>L PANEL LED 600X600 2800LM 4000K</t>
  </si>
  <si>
    <t>L PANEL LED 600X600 4200LM 4000K</t>
  </si>
  <si>
    <t>L PANEL LED 625X625 2800LM 4000K</t>
  </si>
  <si>
    <t>L PANEL LED 625X625 4200LM 4000K</t>
  </si>
  <si>
    <t>Подвесной монтаж</t>
  </si>
  <si>
    <t>Накладной монтаж</t>
  </si>
  <si>
    <t>Монтаж за подвесной потолок</t>
  </si>
  <si>
    <t>Прожектора на шину</t>
  </si>
  <si>
    <t>LEDVANCE TRACK</t>
  </si>
  <si>
    <t>LDV TRACK L WT 930</t>
  </si>
  <si>
    <t>LDV TRACK L WT 940</t>
  </si>
  <si>
    <t>LDV TRACK L BK 930</t>
  </si>
  <si>
    <t>LDV TRACK L BK 940</t>
  </si>
  <si>
    <t>LEDVANCE PENDANT</t>
  </si>
  <si>
    <t xml:space="preserve">PUNCTOLED DL </t>
  </si>
  <si>
    <t>PUNCTOLED DL 150 3000K</t>
  </si>
  <si>
    <t>PUNCTOLED DL 150 4000K</t>
  </si>
  <si>
    <t>PUNCTOLED DL 200 3000K</t>
  </si>
  <si>
    <t>PUNCTOLED DL 200 4000K</t>
  </si>
  <si>
    <t>PUNCTOLED IP65 C WT 2X5,5W</t>
  </si>
  <si>
    <t>PUNCTOLED IP65 C WT 10W</t>
  </si>
  <si>
    <t>LEDVANCE DOWNLIGHT M WT 830</t>
  </si>
  <si>
    <t>LEDVANCE DOWNLIGHT M WT 840</t>
  </si>
  <si>
    <t>PUNCTOLED COB</t>
  </si>
  <si>
    <t>PUNCTOLED COB 35 3000K</t>
  </si>
  <si>
    <t>PUNCTOLED COB 50 3000K</t>
  </si>
  <si>
    <t>PUNCTOLED COB 75 3000K</t>
  </si>
  <si>
    <t>PUNCTOLED COB 35 4000K</t>
  </si>
  <si>
    <t>PUNCTOLED COB 50 4000K</t>
  </si>
  <si>
    <t>PUNCTOLED COB 75 4000K</t>
  </si>
  <si>
    <t>POSIVO</t>
  </si>
  <si>
    <t>POSIVO LED 17W</t>
  </si>
  <si>
    <t>POSIVO LED SENSOR 17W</t>
  </si>
  <si>
    <t>LED RONDEL CW 20W SI</t>
  </si>
  <si>
    <t>LED RONDEL SENSOR CW 20W SI</t>
  </si>
  <si>
    <t>LEDVANCE Downlight S</t>
  </si>
  <si>
    <t>LEDVANCE Downlight L</t>
  </si>
  <si>
    <t>LEDVANCE Downlight XL</t>
  </si>
  <si>
    <t>LDV DOWNLIGHT S AL 830</t>
  </si>
  <si>
    <t>LDV DOWNLIGHT S AL 840</t>
  </si>
  <si>
    <t>LDV DOWNLIGHT S WT 830</t>
  </si>
  <si>
    <t>LDV DOWNLIGHT S WT 840</t>
  </si>
  <si>
    <t>LUMILUX Combi LED</t>
  </si>
  <si>
    <t>LUMCOM LED-F 10W 3000K SI</t>
  </si>
  <si>
    <t>LUMCOM LED-F 18W 3000K SI</t>
  </si>
  <si>
    <t>LUMCOM LED-F 10W 4000K SI</t>
  </si>
  <si>
    <t>LUMCOM LED-F 18W 4000K SI</t>
  </si>
  <si>
    <t>LUMCOM LED-N 10W 3000K SI</t>
  </si>
  <si>
    <t>LUMCOM LED-N 18W 3000K SI</t>
  </si>
  <si>
    <t>LUMCOM LED-E 18W 3000K SI</t>
  </si>
  <si>
    <t>LUMCOM LED-E 18W 4000K SI</t>
  </si>
  <si>
    <t>MINI LED BATTEN</t>
  </si>
  <si>
    <t>MINI LED BATTEN 300MM 3000K</t>
  </si>
  <si>
    <t>MINI LED BATTEN 600MM 3000K</t>
  </si>
  <si>
    <t>MINI LED BATTEN 900MM 3000K</t>
  </si>
  <si>
    <t>MINI LED BATTEN 1200MM 3000K</t>
  </si>
  <si>
    <t>MINI LED BATTEN 300MM 4000K</t>
  </si>
  <si>
    <t>MINI LED BATTEN 600MM 4000K</t>
  </si>
  <si>
    <t>MINI LED BATTEN 900MM 4000K</t>
  </si>
  <si>
    <t>MINI LED BATTEN 1200MM 4000K</t>
  </si>
  <si>
    <t>Пыле/влаго-защищенные светильники</t>
  </si>
  <si>
    <t>NEPTUNE</t>
  </si>
  <si>
    <t>NEPTUNE LED C 50W</t>
  </si>
  <si>
    <t>NEPTUNE LED C 60W</t>
  </si>
  <si>
    <t>POWERBRIK</t>
  </si>
  <si>
    <t>POWERBRIK WHITE</t>
  </si>
  <si>
    <t>POWERBRIK SLIM WHITE</t>
  </si>
  <si>
    <t>Светильники для высоких потолков, Highbay</t>
  </si>
  <si>
    <t>NJ200 GIGANTE</t>
  </si>
  <si>
    <t>NJ200 LED 13200lm 840</t>
  </si>
  <si>
    <t>NJ200 LED 21200lm 840</t>
  </si>
  <si>
    <t>mounting bracket, 350mm</t>
  </si>
  <si>
    <t>mounting bracket, 450mm</t>
  </si>
  <si>
    <t>link chain, steel, galvanised</t>
  </si>
  <si>
    <t>AquaLED 2</t>
  </si>
  <si>
    <t>AQUALED2 S 230V B</t>
  </si>
  <si>
    <t>Blue</t>
  </si>
  <si>
    <t>AQUALED2 L 230V 830 CG 36</t>
  </si>
  <si>
    <t>AQUALED2 L 230V 840 CG 36</t>
  </si>
  <si>
    <t>AQUALED2 L 230V 830 SG 36</t>
  </si>
  <si>
    <t>AQUALED2 L 230V 840 SG 36</t>
  </si>
  <si>
    <t>AQUALED2 L 230V 830 CG 10</t>
  </si>
  <si>
    <t>AQUALED2 L 230V 840 CG 10</t>
  </si>
  <si>
    <t>AQUALED2 L 230V 830 SG 10</t>
  </si>
  <si>
    <t>AQUALED2 L 230V 840 SG 10</t>
  </si>
  <si>
    <t>AQUALED2 L PRE-RECESSED TUBE</t>
  </si>
  <si>
    <t>AQUALED2 XL 230V 830 CG 36</t>
  </si>
  <si>
    <t>AQUALED2 XL 230V 840 CG 36</t>
  </si>
  <si>
    <t>AQUALED2 XL 230V 830 SG 36</t>
  </si>
  <si>
    <t>AQUALED2 XL 230V 840 SG 36</t>
  </si>
  <si>
    <t>AQUALED2 XL 230V 830 CG 10</t>
  </si>
  <si>
    <t>AQUALED2 XL 230V 840 CG 10</t>
  </si>
  <si>
    <t>AQUALED2 XL 230V 830 SG 10</t>
  </si>
  <si>
    <t>AQUALED2 XL 230V 840 SG 10</t>
  </si>
  <si>
    <t>AQUALED2 XL PRE-RECESSED TUBE</t>
  </si>
  <si>
    <t>Прожектора</t>
  </si>
  <si>
    <t>PURSOS</t>
  </si>
  <si>
    <t>PURSOS M HE 730 AS</t>
  </si>
  <si>
    <t>PURSOS M HE 740 AS</t>
  </si>
  <si>
    <t>PURSOS M HE 757 AS</t>
  </si>
  <si>
    <t>LED 5700K</t>
  </si>
  <si>
    <t>PURSOS L HE 730 AS</t>
  </si>
  <si>
    <t>PURSOS L HE 740 AS</t>
  </si>
  <si>
    <t>PURSOS L HE 757 AS</t>
  </si>
  <si>
    <t>LEDVANCE Downlight M</t>
  </si>
  <si>
    <t>IVIOS LED</t>
  </si>
  <si>
    <t>IVIOS LED III C WT 10W IP44</t>
  </si>
  <si>
    <t>IVIOS LED III C WT 2X5,5W IP44</t>
  </si>
  <si>
    <t>-</t>
  </si>
  <si>
    <t>Светильники в грунт для внешнего использования</t>
  </si>
  <si>
    <t>PURSOS W4-76 BK 60W L90X60</t>
  </si>
  <si>
    <t>PURSOS W4-76 BK 120W L90X60</t>
  </si>
  <si>
    <t>NOXLITE</t>
  </si>
  <si>
    <t>NXL CIRCULAR SI 15W CW IP44</t>
  </si>
  <si>
    <t>NXL CIRCULAR S SI 15W CW IP44</t>
  </si>
  <si>
    <t>NOXLITE SMART SINGLE SPOT</t>
  </si>
  <si>
    <t>NOXLITE SMART DOUBLE SPOT</t>
  </si>
  <si>
    <t>NXL LED HP FLOODLIGHT W 20W</t>
  </si>
  <si>
    <t>NXL LED HP FLOODLIGHT W 40W</t>
  </si>
  <si>
    <t>NOXLITE LED HPFLOODLIGHT 40W</t>
  </si>
  <si>
    <t>NOXLITE LED HPFLOODLIGHT 20W</t>
  </si>
  <si>
    <t>Базовая цена, EUR/1шт c НДС</t>
  </si>
  <si>
    <t>Цена прайс, грн/1шт c НДС</t>
  </si>
  <si>
    <t xml:space="preserve">Светодидоные светильники для бытового использования SubMarine IP65 и Tube Kit LED </t>
  </si>
  <si>
    <t>SUBMARINE 1.2 19W/840 220-240V 110X1OSRAM</t>
  </si>
  <si>
    <t>TUBEKITLED06 8,9W/830 230V 8X1 OSRAM</t>
  </si>
  <si>
    <t>TUBEKITLED06 8,9W/840 230V 8X1 OSRAM</t>
  </si>
  <si>
    <t>TUBEKITLED12 19W/830 230V 8X1 OSRAM</t>
  </si>
  <si>
    <t>TUBEKITLED12 19W/840 230V 8X1 OSRAM</t>
  </si>
  <si>
    <t>TUBEKITLED15 21,5W/830 230V 8X1 OSRAM</t>
  </si>
  <si>
    <t>TUBEKITLED15 21,5W/840 230V 8X1 OSRAM</t>
  </si>
  <si>
    <t>новинка</t>
  </si>
  <si>
    <t>Изображение</t>
  </si>
  <si>
    <t>Stand: 11.12.2015</t>
  </si>
  <si>
    <t>Базовая цена, EUR/1шт без учета НДС</t>
  </si>
  <si>
    <t xml:space="preserve">Tube Kit LED </t>
  </si>
  <si>
    <t>TUBE KIT LED 06 8,9W/830</t>
  </si>
  <si>
    <t>TUBE KIT LED 06 8,9W/840</t>
  </si>
  <si>
    <t>TUBE KIT LED 12 19W/830</t>
  </si>
  <si>
    <t>TUBE KIT LED 12 19W/840</t>
  </si>
  <si>
    <t>TUBE KIT LED 15 21,5W/830</t>
  </si>
  <si>
    <t>TUBE KIT LED 15 21,5W/840</t>
  </si>
  <si>
    <t>SUBMARINE</t>
  </si>
  <si>
    <t xml:space="preserve">SUBMARINE 1.2 19W/840 220-240V </t>
  </si>
  <si>
    <t>Stand: 15.12.2015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</si>
</sst>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&quot;€&quot;_-;\-* #,##0.00\ &quot;€&quot;_-;_-* &quot;-&quot;??\ &quot;€&quot;_-;_-@_-"/>
    <numFmt numFmtId="173" formatCode="_([$€]* #,##0.00_);_([$€]* \(#,##0.00\);_([$€]* \-??_);_(@_)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"/>
      <family val="2"/>
    </font>
    <font>
      <sz val="10"/>
      <name val="Arial"/>
      <family val="2"/>
    </font>
    <font>
      <sz val="8"/>
      <name val="Sans EE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b/>
      <sz val="11"/>
      <color indexed="52"/>
      <name val="Calibri"/>
      <family val="2"/>
    </font>
    <font>
      <sz val="10"/>
      <name val="Mang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0" fontId="2" fillId="0" borderId="0" applyNumberFormat="0" applyFill="0" applyBorder="0" applyAlignment="0" applyProtection="0"/>
    <xf numFmtId="0" fontId="5" fillId="0" borderId="0">
      <alignment/>
      <protection/>
    </xf>
    <xf numFmtId="1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20" borderId="1" applyNumberFormat="0" applyAlignment="0" applyProtection="0"/>
    <xf numFmtId="173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0" fillId="21" borderId="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1" fillId="20" borderId="2" applyNumberFormat="0" applyAlignment="0" applyProtection="0"/>
    <xf numFmtId="0" fontId="12" fillId="22" borderId="3" applyNumberFormat="0" applyProtection="0">
      <alignment vertical="center"/>
    </xf>
    <xf numFmtId="0" fontId="12" fillId="22" borderId="3" applyNumberFormat="0" applyProtection="0">
      <alignment horizontal="left" vertical="center" indent="1"/>
    </xf>
    <xf numFmtId="0" fontId="12" fillId="23" borderId="0" applyNumberFormat="0" applyProtection="0">
      <alignment horizontal="left" vertical="center" indent="1"/>
    </xf>
    <xf numFmtId="0" fontId="13" fillId="24" borderId="3" applyNumberFormat="0" applyProtection="0">
      <alignment horizontal="right" vertical="center"/>
    </xf>
    <xf numFmtId="0" fontId="13" fillId="23" borderId="3" applyNumberFormat="0" applyProtection="0">
      <alignment horizontal="left" vertical="center" indent="1"/>
    </xf>
    <xf numFmtId="0" fontId="13" fillId="23" borderId="3" applyNumberFormat="0" applyProtection="0">
      <alignment horizontal="left" vertical="center" indent="1"/>
    </xf>
    <xf numFmtId="0" fontId="13" fillId="23" borderId="3" applyNumberFormat="0" applyProtection="0">
      <alignment horizontal="left" vertical="top" indent="1"/>
    </xf>
    <xf numFmtId="0" fontId="6" fillId="24" borderId="3" applyNumberFormat="0" applyProtection="0">
      <alignment horizontal="right" vertical="center"/>
    </xf>
    <xf numFmtId="1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" fontId="4" fillId="0" borderId="0">
      <alignment/>
      <protection/>
    </xf>
    <xf numFmtId="17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31" borderId="4" applyNumberFormat="0" applyAlignment="0" applyProtection="0"/>
    <xf numFmtId="0" fontId="36" fillId="32" borderId="5" applyNumberFormat="0" applyAlignment="0" applyProtection="0"/>
    <xf numFmtId="0" fontId="37" fillId="32" borderId="4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3" borderId="10" applyNumberFormat="0" applyAlignment="0" applyProtection="0"/>
    <xf numFmtId="0" fontId="44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6" borderId="11" applyNumberFormat="0" applyFont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7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1" fontId="3" fillId="0" borderId="0" xfId="45" applyNumberFormat="1" applyFont="1" applyFill="1" applyBorder="1" applyAlignment="1">
      <alignment horizontal="left"/>
      <protection/>
    </xf>
    <xf numFmtId="0" fontId="3" fillId="0" borderId="0" xfId="65" applyFont="1" applyFill="1" applyBorder="1" applyAlignment="1" quotePrefix="1">
      <alignment horizontal="left" vertical="center"/>
    </xf>
    <xf numFmtId="0" fontId="13" fillId="0" borderId="0" xfId="0" applyFont="1" applyFill="1" applyBorder="1" applyAlignment="1">
      <alignment/>
    </xf>
    <xf numFmtId="1" fontId="16" fillId="0" borderId="0" xfId="45" applyNumberFormat="1" applyFont="1" applyFill="1" applyBorder="1" applyAlignment="1">
      <alignment horizontal="left"/>
      <protection/>
    </xf>
    <xf numFmtId="4" fontId="13" fillId="0" borderId="0" xfId="0" applyNumberFormat="1" applyFont="1" applyFill="1" applyBorder="1" applyAlignment="1">
      <alignment/>
    </xf>
    <xf numFmtId="0" fontId="52" fillId="38" borderId="13" xfId="65" applyFont="1" applyFill="1" applyBorder="1" applyAlignment="1">
      <alignment horizontal="center" vertical="center"/>
    </xf>
    <xf numFmtId="0" fontId="52" fillId="38" borderId="13" xfId="65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" fontId="3" fillId="0" borderId="0" xfId="65" applyNumberFormat="1" applyFont="1" applyFill="1" applyBorder="1" applyAlignment="1" quotePrefix="1">
      <alignment horizontal="left" vertical="center"/>
    </xf>
    <xf numFmtId="1" fontId="52" fillId="38" borderId="13" xfId="65" applyNumberFormat="1" applyFont="1" applyFill="1" applyBorder="1" applyAlignment="1">
      <alignment horizontal="center" vertical="center"/>
    </xf>
    <xf numFmtId="0" fontId="3" fillId="0" borderId="0" xfId="65" applyFont="1" applyFill="1" applyBorder="1" applyAlignment="1">
      <alignment horizontal="left" vertical="center"/>
    </xf>
    <xf numFmtId="1" fontId="3" fillId="0" borderId="0" xfId="65" applyNumberFormat="1" applyFont="1" applyFill="1" applyBorder="1" applyAlignment="1" quotePrefix="1">
      <alignment horizontal="center" vertical="center"/>
    </xf>
    <xf numFmtId="1" fontId="3" fillId="0" borderId="0" xfId="65" applyNumberFormat="1" applyFont="1" applyFill="1" applyBorder="1" applyAlignment="1">
      <alignment horizontal="center" vertical="center"/>
    </xf>
    <xf numFmtId="4" fontId="52" fillId="38" borderId="13" xfId="65" applyNumberFormat="1" applyFont="1" applyFill="1" applyBorder="1" applyAlignment="1">
      <alignment horizontal="center" vertical="center" wrapText="1"/>
    </xf>
    <xf numFmtId="1" fontId="16" fillId="19" borderId="14" xfId="45" applyNumberFormat="1" applyFont="1" applyFill="1" applyBorder="1" applyAlignment="1">
      <alignment horizontal="left"/>
      <protection/>
    </xf>
    <xf numFmtId="1" fontId="16" fillId="19" borderId="15" xfId="65" applyNumberFormat="1" applyFont="1" applyFill="1" applyBorder="1" applyAlignment="1" quotePrefix="1">
      <alignment horizontal="left" vertical="center"/>
    </xf>
    <xf numFmtId="1" fontId="16" fillId="19" borderId="15" xfId="65" applyNumberFormat="1" applyFont="1" applyFill="1" applyBorder="1" applyAlignment="1">
      <alignment horizontal="center" vertical="center"/>
    </xf>
    <xf numFmtId="0" fontId="16" fillId="19" borderId="15" xfId="65" applyFont="1" applyFill="1" applyBorder="1" applyAlignment="1">
      <alignment horizontal="left" vertical="center"/>
    </xf>
    <xf numFmtId="1" fontId="3" fillId="0" borderId="0" xfId="65" applyNumberFormat="1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/>
    </xf>
    <xf numFmtId="1" fontId="16" fillId="19" borderId="13" xfId="45" applyNumberFormat="1" applyFont="1" applyFill="1" applyBorder="1" applyAlignment="1">
      <alignment horizontal="left"/>
      <protection/>
    </xf>
    <xf numFmtId="1" fontId="16" fillId="19" borderId="13" xfId="65" applyNumberFormat="1" applyFont="1" applyFill="1" applyBorder="1" applyAlignment="1">
      <alignment horizontal="center" vertical="center"/>
    </xf>
    <xf numFmtId="1" fontId="16" fillId="19" borderId="14" xfId="65" applyNumberFormat="1" applyFont="1" applyFill="1" applyBorder="1" applyAlignment="1">
      <alignment horizontal="center" vertical="center"/>
    </xf>
    <xf numFmtId="1" fontId="16" fillId="19" borderId="0" xfId="65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1" fontId="16" fillId="19" borderId="15" xfId="45" applyNumberFormat="1" applyFont="1" applyFill="1" applyBorder="1" applyAlignment="1">
      <alignment horizontal="left"/>
      <protection/>
    </xf>
    <xf numFmtId="4" fontId="12" fillId="19" borderId="16" xfId="0" applyNumberFormat="1" applyFont="1" applyFill="1" applyBorder="1" applyAlignment="1">
      <alignment/>
    </xf>
    <xf numFmtId="1" fontId="54" fillId="39" borderId="0" xfId="0" applyNumberFormat="1" applyFont="1" applyFill="1" applyBorder="1" applyAlignment="1">
      <alignment horizontal="center" wrapText="1"/>
    </xf>
    <xf numFmtId="0" fontId="54" fillId="0" borderId="0" xfId="0" applyFont="1" applyBorder="1" applyAlignment="1">
      <alignment/>
    </xf>
    <xf numFmtId="4" fontId="54" fillId="0" borderId="0" xfId="0" applyNumberFormat="1" applyFont="1" applyBorder="1" applyAlignment="1">
      <alignment horizontal="right"/>
    </xf>
    <xf numFmtId="1" fontId="16" fillId="0" borderId="0" xfId="65" applyNumberFormat="1" applyFont="1" applyFill="1" applyBorder="1" applyAlignment="1" quotePrefix="1">
      <alignment horizontal="left" vertical="center"/>
    </xf>
    <xf numFmtId="1" fontId="16" fillId="0" borderId="0" xfId="65" applyNumberFormat="1" applyFont="1" applyFill="1" applyBorder="1" applyAlignment="1">
      <alignment horizontal="center" vertical="center"/>
    </xf>
    <xf numFmtId="0" fontId="16" fillId="0" borderId="0" xfId="65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/>
    </xf>
  </cellXfs>
  <cellStyles count="86">
    <cellStyle name="Normal" xfId="0"/>
    <cellStyle name="_090629_NON EU GLS  HAL ES (2)" xfId="15"/>
    <cellStyle name="_1A2_CFLi" xfId="16"/>
    <cellStyle name="_1A3_LUM" xfId="17"/>
    <cellStyle name="_AM Kapitel - Retailkatalog 2009_10" xfId="18"/>
    <cellStyle name="_CaLi_FY09|10" xfId="19"/>
    <cellStyle name="_cl´s FY08-09" xfId="20"/>
    <cellStyle name="_Compl_Assortm." xfId="21"/>
    <cellStyle name="_Cons. LUM+Prof. LUM" xfId="22"/>
    <cellStyle name="_GLS + Spezial_091103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Calculation" xfId="42"/>
    <cellStyle name="Euro" xfId="43"/>
    <cellStyle name="Explanatory Text" xfId="44"/>
    <cellStyle name="gs]&#13;&#10;Window=2,20,640,452, , ,3&#13;&#10;dir1=0,0,640,184,-1,-1,3,30,201,1808,254,C:\EXCEL\VERKAUF\GLOBUS\*.*&#13;&#10;dir20=11" xfId="45"/>
    <cellStyle name="gs]&#13;&#10;Window=2,20,640,452, , ,3&#13;&#10;dir1=0,0,640,184,-1,-1,3,30,201,1808,254,C:\EXCEL\VERKAUF\GLOBUS\*.*&#13;&#10;dir20=11 2" xfId="46"/>
    <cellStyle name="Input" xfId="47"/>
    <cellStyle name="Normal_110907_Encoded after 090601_ICOS-DB" xfId="48"/>
    <cellStyle name="Normale 2" xfId="49"/>
    <cellStyle name="Normale 4" xfId="50"/>
    <cellStyle name="Output" xfId="51"/>
    <cellStyle name="SAPBEXaggData" xfId="52"/>
    <cellStyle name="SAPBEXaggItem" xfId="53"/>
    <cellStyle name="SAPBEXchaText" xfId="54"/>
    <cellStyle name="SAPBEXstdData" xfId="55"/>
    <cellStyle name="SAPBEXstdItem" xfId="56"/>
    <cellStyle name="SAPBEXstdItem 3" xfId="57"/>
    <cellStyle name="SAPBEXstdItemX" xfId="58"/>
    <cellStyle name="SAPBEXundefined" xfId="59"/>
    <cellStyle name="Standard 2" xfId="60"/>
    <cellStyle name="Standard 2 2" xfId="61"/>
    <cellStyle name="Standard 3" xfId="62"/>
    <cellStyle name="Standard 4" xfId="63"/>
    <cellStyle name="Standard_Preisliste 2003-07-01" xfId="64"/>
    <cellStyle name="Standard_Tabelle1" xfId="65"/>
    <cellStyle name="Stil 1" xfId="66"/>
    <cellStyle name="Stil 1 2" xfId="67"/>
    <cellStyle name="Währung 2" xfId="68"/>
    <cellStyle name="Warning Text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Relationship Id="rId8" Type="http://schemas.openxmlformats.org/officeDocument/2006/relationships/image" Target="../media/image7.jpeg" /><Relationship Id="rId9" Type="http://schemas.openxmlformats.org/officeDocument/2006/relationships/image" Target="../media/image8.jpeg" /><Relationship Id="rId10" Type="http://schemas.openxmlformats.org/officeDocument/2006/relationships/image" Target="../media/image9.jpeg" /><Relationship Id="rId1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2705100</xdr:colOff>
      <xdr:row>2</xdr:row>
      <xdr:rowOff>9525</xdr:rowOff>
    </xdr:from>
    <xdr:to>
      <xdr:col>7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33375"/>
          <a:ext cx="1809750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35</xdr:row>
      <xdr:rowOff>104775</xdr:rowOff>
    </xdr:from>
    <xdr:to>
      <xdr:col>1</xdr:col>
      <xdr:colOff>1495425</xdr:colOff>
      <xdr:row>42</xdr:row>
      <xdr:rowOff>95250</xdr:rowOff>
    </xdr:to>
    <xdr:pic>
      <xdr:nvPicPr>
        <xdr:cNvPr id="2" name="Рисунок 3" descr="LEDCOMFO BATTEN 0.6M"/>
        <xdr:cNvPicPr preferRelativeResize="1">
          <a:picLocks noChangeAspect="1"/>
        </xdr:cNvPicPr>
      </xdr:nvPicPr>
      <xdr:blipFill>
        <a:blip r:embed="rId2"/>
        <a:srcRect l="8880" t="20951" r="8494" b="23492"/>
        <a:stretch>
          <a:fillRect/>
        </a:stretch>
      </xdr:blipFill>
      <xdr:spPr>
        <a:xfrm>
          <a:off x="1752600" y="6286500"/>
          <a:ext cx="14097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53</xdr:row>
      <xdr:rowOff>142875</xdr:rowOff>
    </xdr:from>
    <xdr:to>
      <xdr:col>1</xdr:col>
      <xdr:colOff>1485900</xdr:colOff>
      <xdr:row>57</xdr:row>
      <xdr:rowOff>57150</xdr:rowOff>
    </xdr:to>
    <xdr:pic>
      <xdr:nvPicPr>
        <xdr:cNvPr id="3" name="Рисунок 5" descr="Light Panel LED"/>
        <xdr:cNvPicPr preferRelativeResize="1">
          <a:picLocks noChangeAspect="1"/>
        </xdr:cNvPicPr>
      </xdr:nvPicPr>
      <xdr:blipFill>
        <a:blip r:embed="rId3"/>
        <a:srcRect l="16999" t="39332" r="18499" b="36166"/>
        <a:stretch>
          <a:fillRect/>
        </a:stretch>
      </xdr:blipFill>
      <xdr:spPr>
        <a:xfrm>
          <a:off x="1676400" y="9296400"/>
          <a:ext cx="1476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84</xdr:row>
      <xdr:rowOff>47625</xdr:rowOff>
    </xdr:from>
    <xdr:to>
      <xdr:col>1</xdr:col>
      <xdr:colOff>1209675</xdr:colOff>
      <xdr:row>88</xdr:row>
      <xdr:rowOff>47625</xdr:rowOff>
    </xdr:to>
    <xdr:pic>
      <xdr:nvPicPr>
        <xdr:cNvPr id="4" name="Рисунок 7" descr="PUNCTOLED DL 15W"/>
        <xdr:cNvPicPr preferRelativeResize="1">
          <a:picLocks noChangeAspect="1"/>
        </xdr:cNvPicPr>
      </xdr:nvPicPr>
      <xdr:blipFill>
        <a:blip r:embed="rId4"/>
        <a:srcRect l="6948" t="25714" r="5792" b="26983"/>
        <a:stretch>
          <a:fillRect/>
        </a:stretch>
      </xdr:blipFill>
      <xdr:spPr>
        <a:xfrm>
          <a:off x="1847850" y="14220825"/>
          <a:ext cx="1028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118</xdr:row>
      <xdr:rowOff>76200</xdr:rowOff>
    </xdr:from>
    <xdr:to>
      <xdr:col>1</xdr:col>
      <xdr:colOff>1352550</xdr:colOff>
      <xdr:row>122</xdr:row>
      <xdr:rowOff>28575</xdr:rowOff>
    </xdr:to>
    <xdr:pic>
      <xdr:nvPicPr>
        <xdr:cNvPr id="5" name="Рисунок 9" descr="http://www.siteco.com/asset/int_de/%2A/RGB180x180/730898/5NJ22271B0H.jpg"/>
        <xdr:cNvPicPr preferRelativeResize="1">
          <a:picLocks noChangeAspect="1"/>
        </xdr:cNvPicPr>
      </xdr:nvPicPr>
      <xdr:blipFill>
        <a:blip r:embed="rId5"/>
        <a:srcRect l="21667" t="27777" r="16111" b="35556"/>
        <a:stretch>
          <a:fillRect/>
        </a:stretch>
      </xdr:blipFill>
      <xdr:spPr>
        <a:xfrm>
          <a:off x="1952625" y="20173950"/>
          <a:ext cx="1066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108</xdr:row>
      <xdr:rowOff>66675</xdr:rowOff>
    </xdr:from>
    <xdr:to>
      <xdr:col>1</xdr:col>
      <xdr:colOff>1495425</xdr:colOff>
      <xdr:row>110</xdr:row>
      <xdr:rowOff>314325</xdr:rowOff>
    </xdr:to>
    <xdr:pic>
      <xdr:nvPicPr>
        <xdr:cNvPr id="6" name="Рисунок 10" descr="NEPTUNE LED"/>
        <xdr:cNvPicPr preferRelativeResize="1">
          <a:picLocks noChangeAspect="1"/>
        </xdr:cNvPicPr>
      </xdr:nvPicPr>
      <xdr:blipFill>
        <a:blip r:embed="rId6"/>
        <a:srcRect l="7720" t="29205" r="3860" b="28572"/>
        <a:stretch>
          <a:fillRect/>
        </a:stretch>
      </xdr:blipFill>
      <xdr:spPr>
        <a:xfrm>
          <a:off x="1838325" y="18154650"/>
          <a:ext cx="1323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178</xdr:row>
      <xdr:rowOff>38100</xdr:rowOff>
    </xdr:from>
    <xdr:to>
      <xdr:col>1</xdr:col>
      <xdr:colOff>1543050</xdr:colOff>
      <xdr:row>178</xdr:row>
      <xdr:rowOff>581025</xdr:rowOff>
    </xdr:to>
    <xdr:pic>
      <xdr:nvPicPr>
        <xdr:cNvPr id="7" name="Рисунок 12" descr="http://csimg.shopwahl.de/srv/DE/2904649273289/T/340x340/C/FFFFFF/url/osram-4052899948181.jpg"/>
        <xdr:cNvPicPr preferRelativeResize="1">
          <a:picLocks noChangeAspect="1"/>
        </xdr:cNvPicPr>
      </xdr:nvPicPr>
      <xdr:blipFill>
        <a:blip r:embed="rId7"/>
        <a:srcRect t="32647" r="6765" b="32058"/>
        <a:stretch>
          <a:fillRect/>
        </a:stretch>
      </xdr:blipFill>
      <xdr:spPr>
        <a:xfrm>
          <a:off x="1781175" y="30651450"/>
          <a:ext cx="1428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181</xdr:row>
      <xdr:rowOff>9525</xdr:rowOff>
    </xdr:from>
    <xdr:to>
      <xdr:col>1</xdr:col>
      <xdr:colOff>1571625</xdr:colOff>
      <xdr:row>182</xdr:row>
      <xdr:rowOff>95250</xdr:rowOff>
    </xdr:to>
    <xdr:pic>
      <xdr:nvPicPr>
        <xdr:cNvPr id="8" name="Рисунок 14" descr="http://3.lumstatic.com/Af/U0/6u62oksa02UIfffEMw.jpg"/>
        <xdr:cNvPicPr preferRelativeResize="1">
          <a:picLocks noChangeAspect="1"/>
        </xdr:cNvPicPr>
      </xdr:nvPicPr>
      <xdr:blipFill>
        <a:blip r:embed="rId8"/>
        <a:srcRect t="42500" r="6832" b="42166"/>
        <a:stretch>
          <a:fillRect/>
        </a:stretch>
      </xdr:blipFill>
      <xdr:spPr>
        <a:xfrm>
          <a:off x="1762125" y="3164205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163</xdr:row>
      <xdr:rowOff>152400</xdr:rowOff>
    </xdr:from>
    <xdr:to>
      <xdr:col>1</xdr:col>
      <xdr:colOff>1219200</xdr:colOff>
      <xdr:row>166</xdr:row>
      <xdr:rowOff>0</xdr:rowOff>
    </xdr:to>
    <xdr:pic>
      <xdr:nvPicPr>
        <xdr:cNvPr id="9" name="Рисунок 16" descr="NOXLITE LED SPOT 2x8W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76450" y="27593925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166</xdr:row>
      <xdr:rowOff>76200</xdr:rowOff>
    </xdr:from>
    <xdr:to>
      <xdr:col>1</xdr:col>
      <xdr:colOff>1181100</xdr:colOff>
      <xdr:row>170</xdr:row>
      <xdr:rowOff>180975</xdr:rowOff>
    </xdr:to>
    <xdr:pic>
      <xdr:nvPicPr>
        <xdr:cNvPr id="10" name="Рисунок 18" descr="http://www.osram.ru/media/resource/hoverimage/327295/led-spot-i-6w-slanted-turned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81225" y="28470225"/>
          <a:ext cx="666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125</xdr:row>
      <xdr:rowOff>9525</xdr:rowOff>
    </xdr:from>
    <xdr:to>
      <xdr:col>1</xdr:col>
      <xdr:colOff>1333500</xdr:colOff>
      <xdr:row>133</xdr:row>
      <xdr:rowOff>95250</xdr:rowOff>
    </xdr:to>
    <xdr:pic>
      <xdr:nvPicPr>
        <xdr:cNvPr id="11" name="Рисунок 20" descr="AquaLED 2 S&amp;M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19275" y="21269325"/>
          <a:ext cx="11811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J173" sqref="J173"/>
    </sheetView>
  </sheetViews>
  <sheetFormatPr defaultColWidth="11.421875" defaultRowHeight="15"/>
  <cols>
    <col min="1" max="2" width="25.00390625" style="1" customWidth="1"/>
    <col min="3" max="3" width="14.140625" style="9" bestFit="1" customWidth="1"/>
    <col min="4" max="4" width="15.57421875" style="12" customWidth="1"/>
    <col min="5" max="5" width="43.7109375" style="2" customWidth="1"/>
    <col min="6" max="6" width="11.421875" style="20" customWidth="1"/>
    <col min="7" max="16384" width="11.421875" style="3" customWidth="1"/>
  </cols>
  <sheetData>
    <row r="2" spans="1:2" ht="12.75">
      <c r="A2" s="4" t="s">
        <v>0</v>
      </c>
      <c r="B2" s="4"/>
    </row>
    <row r="3" spans="1:2" ht="12.75">
      <c r="A3" s="4" t="s">
        <v>228</v>
      </c>
      <c r="B3" s="4"/>
    </row>
    <row r="4" spans="1:2" ht="12.75">
      <c r="A4" s="4" t="s">
        <v>2</v>
      </c>
      <c r="B4" s="4"/>
    </row>
    <row r="6" ht="12.75">
      <c r="G6" s="3">
        <v>27</v>
      </c>
    </row>
    <row r="7" spans="1:7" s="8" customFormat="1" ht="51">
      <c r="A7" s="6" t="s">
        <v>14</v>
      </c>
      <c r="B7" s="6" t="s">
        <v>216</v>
      </c>
      <c r="C7" s="10" t="s">
        <v>1</v>
      </c>
      <c r="D7" s="7" t="s">
        <v>13</v>
      </c>
      <c r="E7" s="6" t="s">
        <v>15</v>
      </c>
      <c r="F7" s="14" t="s">
        <v>205</v>
      </c>
      <c r="G7" s="14" t="s">
        <v>206</v>
      </c>
    </row>
    <row r="8" spans="4:5" ht="12.75">
      <c r="D8" s="13"/>
      <c r="E8" s="11"/>
    </row>
    <row r="9" spans="1:7" ht="12.75">
      <c r="A9" s="15" t="s">
        <v>88</v>
      </c>
      <c r="B9" s="26"/>
      <c r="C9" s="16"/>
      <c r="D9" s="17"/>
      <c r="E9" s="18"/>
      <c r="F9" s="18"/>
      <c r="G9" s="18"/>
    </row>
    <row r="10" spans="1:7" ht="12.75">
      <c r="A10" s="1" t="s">
        <v>65</v>
      </c>
      <c r="C10" s="9">
        <v>4052899224711</v>
      </c>
      <c r="D10" s="13" t="s">
        <v>16</v>
      </c>
      <c r="E10" s="11" t="s">
        <v>3</v>
      </c>
      <c r="F10" s="20">
        <v>388.47513599999996</v>
      </c>
      <c r="G10" s="5">
        <f aca="true" t="shared" si="0" ref="G10:G16">F10*$G$6</f>
        <v>10488.828672</v>
      </c>
    </row>
    <row r="11" spans="3:7" ht="12.75">
      <c r="C11" s="9">
        <v>4052899224728</v>
      </c>
      <c r="D11" s="13" t="s">
        <v>17</v>
      </c>
      <c r="E11" s="11" t="s">
        <v>5</v>
      </c>
      <c r="F11" s="20">
        <v>388.47513599999996</v>
      </c>
      <c r="G11" s="5">
        <f t="shared" si="0"/>
        <v>10488.828672</v>
      </c>
    </row>
    <row r="12" spans="3:7" ht="12.75">
      <c r="C12" s="9">
        <v>4052899224735</v>
      </c>
      <c r="D12" s="13" t="s">
        <v>16</v>
      </c>
      <c r="E12" s="11" t="s">
        <v>4</v>
      </c>
      <c r="F12" s="20">
        <v>449.57836800000007</v>
      </c>
      <c r="G12" s="5">
        <f t="shared" si="0"/>
        <v>12138.615936000002</v>
      </c>
    </row>
    <row r="13" spans="3:7" ht="12.75">
      <c r="C13" s="9">
        <v>4052899224742</v>
      </c>
      <c r="D13" s="13" t="s">
        <v>17</v>
      </c>
      <c r="E13" s="11" t="s">
        <v>6</v>
      </c>
      <c r="F13" s="20">
        <v>449.57836800000007</v>
      </c>
      <c r="G13" s="5">
        <f t="shared" si="0"/>
        <v>12138.615936000002</v>
      </c>
    </row>
    <row r="14" spans="3:7" ht="12.75">
      <c r="C14" s="9">
        <v>4052899156968</v>
      </c>
      <c r="D14" s="13" t="s">
        <v>16</v>
      </c>
      <c r="E14" s="11" t="s">
        <v>63</v>
      </c>
      <c r="F14" s="20">
        <v>745.095168</v>
      </c>
      <c r="G14" s="5">
        <f t="shared" si="0"/>
        <v>20117.569536</v>
      </c>
    </row>
    <row r="15" spans="3:7" ht="12.75">
      <c r="C15" s="9">
        <v>4052899157002</v>
      </c>
      <c r="D15" s="13" t="s">
        <v>17</v>
      </c>
      <c r="E15" s="11" t="s">
        <v>64</v>
      </c>
      <c r="F15" s="20">
        <v>745.095168</v>
      </c>
      <c r="G15" s="5">
        <f t="shared" si="0"/>
        <v>20117.569536</v>
      </c>
    </row>
    <row r="16" spans="1:7" ht="12.75">
      <c r="A16" s="1" t="s">
        <v>66</v>
      </c>
      <c r="C16" s="9">
        <v>4052899925908</v>
      </c>
      <c r="D16" s="13" t="s">
        <v>17</v>
      </c>
      <c r="E16" s="11" t="s">
        <v>67</v>
      </c>
      <c r="F16" s="20">
        <v>176.7744</v>
      </c>
      <c r="G16" s="5">
        <f t="shared" si="0"/>
        <v>4772.9088</v>
      </c>
    </row>
    <row r="17" spans="3:7" ht="12.75">
      <c r="C17" s="9">
        <v>4052899925915</v>
      </c>
      <c r="D17" s="13" t="s">
        <v>17</v>
      </c>
      <c r="E17" s="11" t="s">
        <v>68</v>
      </c>
      <c r="F17" s="20">
        <v>194.23756799999998</v>
      </c>
      <c r="G17" s="5">
        <f>F17*$G$6</f>
        <v>5244.414336</v>
      </c>
    </row>
    <row r="18" spans="3:7" ht="12.75">
      <c r="C18" s="9">
        <v>4052899925878</v>
      </c>
      <c r="D18" s="13"/>
      <c r="E18" s="11" t="s">
        <v>69</v>
      </c>
      <c r="F18" s="20">
        <v>21.60576</v>
      </c>
      <c r="G18" s="5">
        <f aca="true" t="shared" si="1" ref="G18:G81">F18*$G$6</f>
        <v>583.35552</v>
      </c>
    </row>
    <row r="19" spans="1:7" ht="12.75">
      <c r="A19" s="15" t="s">
        <v>89</v>
      </c>
      <c r="B19" s="26"/>
      <c r="C19" s="16"/>
      <c r="D19" s="17"/>
      <c r="E19" s="18"/>
      <c r="F19" s="18"/>
      <c r="G19" s="18"/>
    </row>
    <row r="20" spans="1:7" ht="12.75">
      <c r="A20" s="1" t="s">
        <v>66</v>
      </c>
      <c r="C20" s="9">
        <v>4052899925885</v>
      </c>
      <c r="D20" s="13" t="s">
        <v>17</v>
      </c>
      <c r="E20" s="11" t="s">
        <v>70</v>
      </c>
      <c r="F20" s="20">
        <v>176.7744</v>
      </c>
      <c r="G20" s="5">
        <f t="shared" si="1"/>
        <v>4772.9088</v>
      </c>
    </row>
    <row r="21" spans="3:7" ht="12.75">
      <c r="C21" s="9">
        <v>4052899925892</v>
      </c>
      <c r="D21" s="13" t="s">
        <v>17</v>
      </c>
      <c r="E21" s="11" t="s">
        <v>71</v>
      </c>
      <c r="F21" s="20">
        <v>194.23756799999998</v>
      </c>
      <c r="G21" s="5">
        <f t="shared" si="1"/>
        <v>5244.414336</v>
      </c>
    </row>
    <row r="22" spans="1:7" ht="12.75">
      <c r="A22" s="1" t="s">
        <v>114</v>
      </c>
      <c r="C22" s="9">
        <v>4008321854629</v>
      </c>
      <c r="D22" s="13" t="s">
        <v>16</v>
      </c>
      <c r="E22" s="11" t="s">
        <v>115</v>
      </c>
      <c r="F22" s="20">
        <v>63.29356799999999</v>
      </c>
      <c r="G22" s="5">
        <f t="shared" si="1"/>
        <v>1708.9263359999998</v>
      </c>
    </row>
    <row r="23" spans="3:7" ht="12.75">
      <c r="C23" s="9">
        <v>4008321854643</v>
      </c>
      <c r="D23" s="13" t="s">
        <v>16</v>
      </c>
      <c r="E23" s="11" t="s">
        <v>116</v>
      </c>
      <c r="F23" s="20">
        <v>74.209536</v>
      </c>
      <c r="G23" s="5">
        <f t="shared" si="1"/>
        <v>2003.657472</v>
      </c>
    </row>
    <row r="24" spans="1:7" ht="12.75">
      <c r="A24" s="1" t="s">
        <v>12</v>
      </c>
      <c r="C24" s="9">
        <v>4052899908635</v>
      </c>
      <c r="D24" s="13" t="s">
        <v>16</v>
      </c>
      <c r="E24" s="11" t="s">
        <v>117</v>
      </c>
      <c r="F24" s="20">
        <v>82.935168</v>
      </c>
      <c r="G24" s="5">
        <f t="shared" si="1"/>
        <v>2239.2495360000003</v>
      </c>
    </row>
    <row r="25" spans="3:7" ht="12.75">
      <c r="C25" s="19">
        <v>4052899910195</v>
      </c>
      <c r="D25" s="13" t="s">
        <v>16</v>
      </c>
      <c r="E25" s="11" t="s">
        <v>118</v>
      </c>
      <c r="F25" s="20">
        <v>106.94553600000002</v>
      </c>
      <c r="G25" s="5">
        <f t="shared" si="1"/>
        <v>2887.5294720000006</v>
      </c>
    </row>
    <row r="26" spans="1:7" ht="12.75">
      <c r="A26" s="1" t="s">
        <v>196</v>
      </c>
      <c r="C26" s="19">
        <v>4052899905627</v>
      </c>
      <c r="D26" s="13" t="s">
        <v>16</v>
      </c>
      <c r="E26" s="11" t="s">
        <v>197</v>
      </c>
      <c r="F26" s="20">
        <v>82.935168</v>
      </c>
      <c r="G26" s="5">
        <f t="shared" si="1"/>
        <v>2239.2495360000003</v>
      </c>
    </row>
    <row r="27" spans="3:7" ht="12.75">
      <c r="C27" s="19">
        <v>4052899905634</v>
      </c>
      <c r="D27" s="13" t="s">
        <v>16</v>
      </c>
      <c r="E27" s="11" t="s">
        <v>198</v>
      </c>
      <c r="F27" s="20">
        <v>106.94553600000002</v>
      </c>
      <c r="G27" s="5">
        <f t="shared" si="1"/>
        <v>2887.5294720000006</v>
      </c>
    </row>
    <row r="28" spans="1:7" ht="12.75">
      <c r="A28" s="1" t="s">
        <v>126</v>
      </c>
      <c r="C28" s="9">
        <v>4052899932753</v>
      </c>
      <c r="D28" s="13" t="s">
        <v>16</v>
      </c>
      <c r="E28" s="11" t="s">
        <v>127</v>
      </c>
      <c r="F28" s="20">
        <v>76.38796800000001</v>
      </c>
      <c r="G28" s="5">
        <f t="shared" si="1"/>
        <v>2062.4751360000005</v>
      </c>
    </row>
    <row r="29" spans="3:7" ht="12.75">
      <c r="C29" s="9">
        <v>4052899932838</v>
      </c>
      <c r="D29" s="13" t="s">
        <v>16</v>
      </c>
      <c r="E29" s="11" t="s">
        <v>128</v>
      </c>
      <c r="F29" s="20">
        <v>100.39833600000001</v>
      </c>
      <c r="G29" s="5">
        <f t="shared" si="1"/>
        <v>2710.7550720000004</v>
      </c>
    </row>
    <row r="30" spans="3:7" ht="12.75">
      <c r="C30" s="9">
        <v>4052899932777</v>
      </c>
      <c r="D30" s="13" t="s">
        <v>17</v>
      </c>
      <c r="E30" s="11" t="s">
        <v>129</v>
      </c>
      <c r="F30" s="20">
        <v>76.38796800000001</v>
      </c>
      <c r="G30" s="5">
        <f t="shared" si="1"/>
        <v>2062.4751360000005</v>
      </c>
    </row>
    <row r="31" spans="3:7" ht="12.75">
      <c r="C31" s="9">
        <v>4052899932852</v>
      </c>
      <c r="D31" s="13" t="s">
        <v>17</v>
      </c>
      <c r="E31" s="11" t="s">
        <v>130</v>
      </c>
      <c r="F31" s="20">
        <v>100.39833600000001</v>
      </c>
      <c r="G31" s="5">
        <f t="shared" si="1"/>
        <v>2710.7550720000004</v>
      </c>
    </row>
    <row r="32" spans="3:7" ht="12.75">
      <c r="C32" s="9">
        <v>4052899932739</v>
      </c>
      <c r="D32" s="13" t="s">
        <v>16</v>
      </c>
      <c r="E32" s="11" t="s">
        <v>131</v>
      </c>
      <c r="F32" s="20">
        <v>76.38796800000001</v>
      </c>
      <c r="G32" s="5">
        <f t="shared" si="1"/>
        <v>2062.4751360000005</v>
      </c>
    </row>
    <row r="33" spans="3:7" ht="12.75">
      <c r="C33" s="9">
        <v>4052899932814</v>
      </c>
      <c r="D33" s="13" t="s">
        <v>16</v>
      </c>
      <c r="E33" s="11" t="s">
        <v>132</v>
      </c>
      <c r="F33" s="20">
        <v>100.39833600000001</v>
      </c>
      <c r="G33" s="5">
        <f t="shared" si="1"/>
        <v>2710.7550720000004</v>
      </c>
    </row>
    <row r="34" spans="3:7" ht="12.75">
      <c r="C34" s="9">
        <v>4052899932791</v>
      </c>
      <c r="D34" s="13" t="s">
        <v>16</v>
      </c>
      <c r="E34" s="11" t="s">
        <v>133</v>
      </c>
      <c r="F34" s="20">
        <v>100.39833600000001</v>
      </c>
      <c r="G34" s="5">
        <f t="shared" si="1"/>
        <v>2710.7550720000004</v>
      </c>
    </row>
    <row r="35" spans="3:7" ht="12.75">
      <c r="C35" s="9">
        <v>4052899932876</v>
      </c>
      <c r="D35" s="13" t="s">
        <v>17</v>
      </c>
      <c r="E35" s="11" t="s">
        <v>134</v>
      </c>
      <c r="F35" s="20">
        <v>100.39833600000001</v>
      </c>
      <c r="G35" s="5">
        <f t="shared" si="1"/>
        <v>2710.7550720000004</v>
      </c>
    </row>
    <row r="36" spans="1:7" ht="12.75">
      <c r="A36" s="1" t="s">
        <v>135</v>
      </c>
      <c r="C36" s="9">
        <v>4052899288713</v>
      </c>
      <c r="D36" s="13" t="s">
        <v>16</v>
      </c>
      <c r="E36" s="11" t="s">
        <v>136</v>
      </c>
      <c r="F36" s="20">
        <v>13.749120000000003</v>
      </c>
      <c r="G36" s="5">
        <f t="shared" si="1"/>
        <v>371.2262400000001</v>
      </c>
    </row>
    <row r="37" spans="2:7" ht="15">
      <c r="B37"/>
      <c r="C37" s="9">
        <v>4052899288737</v>
      </c>
      <c r="D37" s="13" t="s">
        <v>16</v>
      </c>
      <c r="E37" s="11" t="s">
        <v>137</v>
      </c>
      <c r="F37" s="20">
        <v>15.499008</v>
      </c>
      <c r="G37" s="5">
        <f t="shared" si="1"/>
        <v>418.473216</v>
      </c>
    </row>
    <row r="38" spans="3:7" ht="12.75">
      <c r="C38" s="9">
        <v>4052899288751</v>
      </c>
      <c r="D38" s="13" t="s">
        <v>16</v>
      </c>
      <c r="E38" s="11" t="s">
        <v>138</v>
      </c>
      <c r="F38" s="20">
        <v>18.332160000000002</v>
      </c>
      <c r="G38" s="5">
        <f t="shared" si="1"/>
        <v>494.96832000000006</v>
      </c>
    </row>
    <row r="39" spans="3:7" ht="12.75">
      <c r="C39" s="9">
        <v>4052899288775</v>
      </c>
      <c r="D39" s="13" t="s">
        <v>16</v>
      </c>
      <c r="E39" s="11" t="s">
        <v>139</v>
      </c>
      <c r="F39" s="20">
        <v>20.082048</v>
      </c>
      <c r="G39" s="5">
        <f t="shared" si="1"/>
        <v>542.215296</v>
      </c>
    </row>
    <row r="40" spans="3:7" ht="12.75">
      <c r="C40" s="9">
        <v>4052899288799</v>
      </c>
      <c r="D40" s="13" t="s">
        <v>17</v>
      </c>
      <c r="E40" s="11" t="s">
        <v>140</v>
      </c>
      <c r="F40" s="20">
        <v>13.749120000000003</v>
      </c>
      <c r="G40" s="5">
        <f t="shared" si="1"/>
        <v>371.2262400000001</v>
      </c>
    </row>
    <row r="41" spans="3:7" ht="12.75">
      <c r="C41" s="9">
        <v>4052899288812</v>
      </c>
      <c r="D41" s="13" t="s">
        <v>17</v>
      </c>
      <c r="E41" s="11" t="s">
        <v>141</v>
      </c>
      <c r="F41" s="20">
        <v>15.499008</v>
      </c>
      <c r="G41" s="5">
        <f t="shared" si="1"/>
        <v>418.473216</v>
      </c>
    </row>
    <row r="42" spans="3:7" ht="12.75">
      <c r="C42" s="9">
        <v>4052899288836</v>
      </c>
      <c r="D42" s="13" t="s">
        <v>17</v>
      </c>
      <c r="E42" s="11" t="s">
        <v>142</v>
      </c>
      <c r="F42" s="20">
        <v>18.332160000000002</v>
      </c>
      <c r="G42" s="5">
        <f t="shared" si="1"/>
        <v>494.96832000000006</v>
      </c>
    </row>
    <row r="43" spans="3:7" ht="12.75">
      <c r="C43" s="9">
        <v>4052899288850</v>
      </c>
      <c r="D43" s="13" t="s">
        <v>17</v>
      </c>
      <c r="E43" s="11" t="s">
        <v>143</v>
      </c>
      <c r="F43" s="20">
        <v>20.082048</v>
      </c>
      <c r="G43" s="5">
        <f t="shared" si="1"/>
        <v>542.215296</v>
      </c>
    </row>
    <row r="44" spans="1:7" ht="12.75">
      <c r="A44" s="15" t="s">
        <v>90</v>
      </c>
      <c r="B44" s="26"/>
      <c r="C44" s="16"/>
      <c r="D44" s="17"/>
      <c r="E44" s="18"/>
      <c r="F44" s="18"/>
      <c r="G44" s="18"/>
    </row>
    <row r="45" spans="1:7" ht="12.75">
      <c r="A45" s="1" t="s">
        <v>72</v>
      </c>
      <c r="C45" s="9">
        <v>4052899258211</v>
      </c>
      <c r="D45" s="13" t="s">
        <v>16</v>
      </c>
      <c r="E45" s="11" t="s">
        <v>73</v>
      </c>
      <c r="F45" s="20">
        <v>186.190464</v>
      </c>
      <c r="G45" s="5">
        <f t="shared" si="1"/>
        <v>5027.142527999999</v>
      </c>
    </row>
    <row r="46" spans="3:7" ht="12.75">
      <c r="C46" s="9">
        <v>4052899258228</v>
      </c>
      <c r="D46" s="13" t="s">
        <v>17</v>
      </c>
      <c r="E46" s="11" t="s">
        <v>74</v>
      </c>
      <c r="F46" s="20">
        <v>186.190464</v>
      </c>
      <c r="G46" s="5">
        <f t="shared" si="1"/>
        <v>5027.142527999999</v>
      </c>
    </row>
    <row r="47" spans="3:7" ht="12.75">
      <c r="C47" s="9">
        <v>4052899301504</v>
      </c>
      <c r="D47" s="13" t="s">
        <v>16</v>
      </c>
      <c r="E47" s="11" t="s">
        <v>75</v>
      </c>
      <c r="F47" s="20">
        <v>221.342976</v>
      </c>
      <c r="G47" s="5">
        <f t="shared" si="1"/>
        <v>5976.260352</v>
      </c>
    </row>
    <row r="48" spans="3:7" ht="12.75">
      <c r="C48" s="9">
        <v>4052899301511</v>
      </c>
      <c r="D48" s="13" t="s">
        <v>17</v>
      </c>
      <c r="E48" s="11" t="s">
        <v>76</v>
      </c>
      <c r="F48" s="20">
        <v>221.342976</v>
      </c>
      <c r="G48" s="5">
        <f t="shared" si="1"/>
        <v>5976.260352</v>
      </c>
    </row>
    <row r="49" spans="3:7" ht="12.75">
      <c r="C49" s="9">
        <v>4052899258174</v>
      </c>
      <c r="D49" s="13" t="s">
        <v>16</v>
      </c>
      <c r="E49" s="11" t="s">
        <v>77</v>
      </c>
      <c r="F49" s="20">
        <v>171.29855999999998</v>
      </c>
      <c r="G49" s="5">
        <f t="shared" si="1"/>
        <v>4625.061119999999</v>
      </c>
    </row>
    <row r="50" spans="2:7" ht="15">
      <c r="B50"/>
      <c r="C50" s="9">
        <v>4052899258181</v>
      </c>
      <c r="D50" s="13" t="s">
        <v>17</v>
      </c>
      <c r="E50" s="11" t="s">
        <v>78</v>
      </c>
      <c r="F50" s="20">
        <v>171.29855999999998</v>
      </c>
      <c r="G50" s="5">
        <f t="shared" si="1"/>
        <v>4625.061119999999</v>
      </c>
    </row>
    <row r="51" spans="3:7" ht="12.75">
      <c r="C51" s="9">
        <v>4052899301467</v>
      </c>
      <c r="D51" s="13" t="s">
        <v>16</v>
      </c>
      <c r="E51" s="11" t="s">
        <v>79</v>
      </c>
      <c r="F51" s="20">
        <v>202.748928</v>
      </c>
      <c r="G51" s="5">
        <f t="shared" si="1"/>
        <v>5474.221056</v>
      </c>
    </row>
    <row r="52" spans="3:7" ht="12.75">
      <c r="C52" s="9">
        <v>4052899301474</v>
      </c>
      <c r="D52" s="13" t="s">
        <v>17</v>
      </c>
      <c r="E52" s="11" t="s">
        <v>80</v>
      </c>
      <c r="F52" s="20">
        <v>202.748928</v>
      </c>
      <c r="G52" s="5">
        <f t="shared" si="1"/>
        <v>5474.221056</v>
      </c>
    </row>
    <row r="53" spans="3:7" ht="12.75">
      <c r="C53" s="9">
        <v>4052899301481</v>
      </c>
      <c r="D53" s="13" t="s">
        <v>16</v>
      </c>
      <c r="E53" s="11" t="s">
        <v>81</v>
      </c>
      <c r="F53" s="20">
        <v>202.748928</v>
      </c>
      <c r="G53" s="5">
        <f t="shared" si="1"/>
        <v>5474.221056</v>
      </c>
    </row>
    <row r="54" spans="3:7" ht="12.75">
      <c r="C54" s="9">
        <v>4052899301498</v>
      </c>
      <c r="D54" s="13" t="s">
        <v>17</v>
      </c>
      <c r="E54" s="11" t="s">
        <v>82</v>
      </c>
      <c r="F54" s="20">
        <v>202.748928</v>
      </c>
      <c r="G54" s="5">
        <f t="shared" si="1"/>
        <v>5474.221056</v>
      </c>
    </row>
    <row r="55" spans="1:7" ht="12.75">
      <c r="A55" s="1" t="s">
        <v>83</v>
      </c>
      <c r="C55" s="9">
        <v>4052899945999</v>
      </c>
      <c r="D55" s="13" t="s">
        <v>17</v>
      </c>
      <c r="E55" s="11" t="s">
        <v>84</v>
      </c>
      <c r="F55" s="20">
        <v>82.368</v>
      </c>
      <c r="G55" s="5">
        <f t="shared" si="1"/>
        <v>2223.9359999999997</v>
      </c>
    </row>
    <row r="56" spans="3:7" ht="12.75">
      <c r="C56" s="9">
        <v>4052899945913</v>
      </c>
      <c r="D56" s="13" t="s">
        <v>17</v>
      </c>
      <c r="E56" s="11" t="s">
        <v>85</v>
      </c>
      <c r="F56" s="20">
        <v>106.94553600000002</v>
      </c>
      <c r="G56" s="5">
        <f t="shared" si="1"/>
        <v>2887.5294720000006</v>
      </c>
    </row>
    <row r="57" spans="3:7" ht="12.75">
      <c r="C57" s="9">
        <v>4052899945906</v>
      </c>
      <c r="D57" s="13" t="s">
        <v>17</v>
      </c>
      <c r="E57" s="11" t="s">
        <v>86</v>
      </c>
      <c r="F57" s="20">
        <v>85.1136</v>
      </c>
      <c r="G57" s="5">
        <f t="shared" si="1"/>
        <v>2298.0672</v>
      </c>
    </row>
    <row r="58" spans="3:7" ht="12.75">
      <c r="C58" s="9">
        <v>4052899945920</v>
      </c>
      <c r="D58" s="13" t="s">
        <v>17</v>
      </c>
      <c r="E58" s="11" t="s">
        <v>87</v>
      </c>
      <c r="F58" s="20">
        <v>106.94553600000002</v>
      </c>
      <c r="G58" s="5">
        <f t="shared" si="1"/>
        <v>2887.5294720000006</v>
      </c>
    </row>
    <row r="59" spans="1:7" ht="12.75">
      <c r="A59" s="15" t="s">
        <v>91</v>
      </c>
      <c r="B59" s="26"/>
      <c r="C59" s="16"/>
      <c r="D59" s="17"/>
      <c r="E59" s="18"/>
      <c r="F59" s="18"/>
      <c r="G59" s="18"/>
    </row>
    <row r="60" spans="1:7" ht="12.75">
      <c r="A60" s="1" t="s">
        <v>92</v>
      </c>
      <c r="C60" s="9">
        <v>4052899923393</v>
      </c>
      <c r="D60" s="13" t="s">
        <v>16</v>
      </c>
      <c r="E60" s="11" t="s">
        <v>93</v>
      </c>
      <c r="F60" s="20">
        <v>141.859968</v>
      </c>
      <c r="G60" s="5">
        <f t="shared" si="1"/>
        <v>3830.219136</v>
      </c>
    </row>
    <row r="61" spans="3:7" ht="12.75">
      <c r="C61" s="9">
        <v>4052899923409</v>
      </c>
      <c r="D61" s="13" t="s">
        <v>17</v>
      </c>
      <c r="E61" s="11" t="s">
        <v>94</v>
      </c>
      <c r="F61" s="20">
        <v>141.859968</v>
      </c>
      <c r="G61" s="5">
        <f t="shared" si="1"/>
        <v>3830.219136</v>
      </c>
    </row>
    <row r="62" spans="3:7" ht="12.75">
      <c r="C62" s="9">
        <v>4052899923416</v>
      </c>
      <c r="D62" s="13" t="s">
        <v>16</v>
      </c>
      <c r="E62" s="11" t="s">
        <v>95</v>
      </c>
      <c r="F62" s="20">
        <v>141.859968</v>
      </c>
      <c r="G62" s="5">
        <f t="shared" si="1"/>
        <v>3830.219136</v>
      </c>
    </row>
    <row r="63" spans="3:7" ht="12.75">
      <c r="C63" s="9">
        <v>4052899923423</v>
      </c>
      <c r="D63" s="13" t="s">
        <v>17</v>
      </c>
      <c r="E63" s="11" t="s">
        <v>96</v>
      </c>
      <c r="F63" s="20">
        <v>141.859968</v>
      </c>
      <c r="G63" s="5">
        <f t="shared" si="1"/>
        <v>3830.219136</v>
      </c>
    </row>
    <row r="64" spans="1:7" ht="12.75">
      <c r="A64" s="15" t="s">
        <v>7</v>
      </c>
      <c r="B64" s="26"/>
      <c r="C64" s="16"/>
      <c r="D64" s="17"/>
      <c r="E64" s="18"/>
      <c r="F64" s="18"/>
      <c r="G64" s="18"/>
    </row>
    <row r="65" spans="1:7" ht="12.75">
      <c r="A65" s="1" t="s">
        <v>97</v>
      </c>
      <c r="C65" s="9">
        <v>4052899142572</v>
      </c>
      <c r="D65" s="13" t="s">
        <v>35</v>
      </c>
      <c r="E65" s="11" t="s">
        <v>53</v>
      </c>
      <c r="F65" s="20">
        <v>124.3968</v>
      </c>
      <c r="G65" s="5">
        <f t="shared" si="1"/>
        <v>3358.7136</v>
      </c>
    </row>
    <row r="66" spans="3:7" ht="12.75">
      <c r="C66" s="9">
        <v>4052899101074</v>
      </c>
      <c r="D66" s="13" t="s">
        <v>16</v>
      </c>
      <c r="E66" s="11" t="s">
        <v>54</v>
      </c>
      <c r="F66" s="20">
        <v>124.3968</v>
      </c>
      <c r="G66" s="5">
        <f t="shared" si="1"/>
        <v>3358.7136</v>
      </c>
    </row>
    <row r="67" spans="3:7" ht="12.75">
      <c r="C67" s="9">
        <v>4052899101111</v>
      </c>
      <c r="D67" s="13" t="s">
        <v>17</v>
      </c>
      <c r="E67" s="11" t="s">
        <v>55</v>
      </c>
      <c r="F67" s="20">
        <v>124.3968</v>
      </c>
      <c r="G67" s="5">
        <f t="shared" si="1"/>
        <v>3358.7136</v>
      </c>
    </row>
    <row r="68" spans="3:7" ht="12.75">
      <c r="C68" s="9">
        <v>4052899142558</v>
      </c>
      <c r="D68" s="13" t="s">
        <v>35</v>
      </c>
      <c r="E68" s="11" t="s">
        <v>56</v>
      </c>
      <c r="F68" s="20">
        <v>102.57676800000002</v>
      </c>
      <c r="G68" s="5">
        <f t="shared" si="1"/>
        <v>2769.5727360000005</v>
      </c>
    </row>
    <row r="69" spans="3:7" ht="12.75">
      <c r="C69" s="9">
        <v>4052899100985</v>
      </c>
      <c r="D69" s="13" t="s">
        <v>16</v>
      </c>
      <c r="E69" s="11" t="s">
        <v>57</v>
      </c>
      <c r="F69" s="20">
        <v>102.57676800000002</v>
      </c>
      <c r="G69" s="5">
        <f t="shared" si="1"/>
        <v>2769.5727360000005</v>
      </c>
    </row>
    <row r="70" spans="3:7" ht="12.75">
      <c r="C70" s="9">
        <v>4052899101005</v>
      </c>
      <c r="D70" s="13" t="s">
        <v>17</v>
      </c>
      <c r="E70" s="11" t="s">
        <v>58</v>
      </c>
      <c r="F70" s="20">
        <v>102.57676800000002</v>
      </c>
      <c r="G70" s="5">
        <f t="shared" si="1"/>
        <v>2769.5727360000005</v>
      </c>
    </row>
    <row r="71" spans="1:7" ht="12.75">
      <c r="A71" s="1" t="s">
        <v>121</v>
      </c>
      <c r="C71" s="9">
        <v>4052899093638</v>
      </c>
      <c r="D71" s="13" t="s">
        <v>16</v>
      </c>
      <c r="E71" s="11" t="s">
        <v>10</v>
      </c>
      <c r="F71" s="20">
        <v>148.40716799999998</v>
      </c>
      <c r="G71" s="5">
        <f t="shared" si="1"/>
        <v>4006.9935359999995</v>
      </c>
    </row>
    <row r="72" spans="3:7" ht="12.75">
      <c r="C72" s="9">
        <v>4052899093676</v>
      </c>
      <c r="D72" s="13" t="s">
        <v>17</v>
      </c>
      <c r="E72" s="11" t="s">
        <v>11</v>
      </c>
      <c r="F72" s="20">
        <v>148.40716799999998</v>
      </c>
      <c r="G72" s="5">
        <f t="shared" si="1"/>
        <v>4006.9935359999995</v>
      </c>
    </row>
    <row r="73" spans="3:7" ht="12.75">
      <c r="C73" s="9">
        <v>4052899923553</v>
      </c>
      <c r="D73" s="13" t="s">
        <v>16</v>
      </c>
      <c r="E73" s="11" t="s">
        <v>61</v>
      </c>
      <c r="F73" s="20">
        <v>196.416</v>
      </c>
      <c r="G73" s="5">
        <f t="shared" si="1"/>
        <v>5303.232</v>
      </c>
    </row>
    <row r="74" spans="3:7" ht="12.75">
      <c r="C74" s="9">
        <v>4052899923560</v>
      </c>
      <c r="D74" s="13" t="s">
        <v>17</v>
      </c>
      <c r="E74" s="11" t="s">
        <v>62</v>
      </c>
      <c r="F74" s="20">
        <v>196.416</v>
      </c>
      <c r="G74" s="5">
        <f t="shared" si="1"/>
        <v>5303.232</v>
      </c>
    </row>
    <row r="75" spans="1:7" ht="12.75">
      <c r="A75" s="1" t="s">
        <v>120</v>
      </c>
      <c r="C75" s="9">
        <v>4052899093591</v>
      </c>
      <c r="D75" s="13" t="s">
        <v>16</v>
      </c>
      <c r="E75" s="11" t="s">
        <v>8</v>
      </c>
      <c r="F75" s="20">
        <v>126.58713600000002</v>
      </c>
      <c r="G75" s="5">
        <f t="shared" si="1"/>
        <v>3417.8526720000004</v>
      </c>
    </row>
    <row r="76" spans="3:7" ht="12.75">
      <c r="C76" s="9">
        <v>4052899093614</v>
      </c>
      <c r="D76" s="13" t="s">
        <v>17</v>
      </c>
      <c r="E76" s="11" t="s">
        <v>9</v>
      </c>
      <c r="F76" s="20">
        <v>126.58713600000002</v>
      </c>
      <c r="G76" s="5">
        <f t="shared" si="1"/>
        <v>3417.8526720000004</v>
      </c>
    </row>
    <row r="77" spans="3:7" ht="12.75">
      <c r="C77" s="9">
        <v>4052899923539</v>
      </c>
      <c r="D77" s="13" t="s">
        <v>16</v>
      </c>
      <c r="E77" s="11" t="s">
        <v>59</v>
      </c>
      <c r="F77" s="20">
        <v>174.595968</v>
      </c>
      <c r="G77" s="5">
        <f t="shared" si="1"/>
        <v>4714.091136</v>
      </c>
    </row>
    <row r="78" spans="3:7" ht="12.75">
      <c r="C78" s="9">
        <v>4052899923546</v>
      </c>
      <c r="D78" s="13" t="s">
        <v>17</v>
      </c>
      <c r="E78" s="11" t="s">
        <v>60</v>
      </c>
      <c r="F78" s="20">
        <v>174.595968</v>
      </c>
      <c r="G78" s="5">
        <f t="shared" si="1"/>
        <v>4714.091136</v>
      </c>
    </row>
    <row r="79" spans="1:7" ht="12.75">
      <c r="A79" s="1" t="s">
        <v>188</v>
      </c>
      <c r="C79" s="9">
        <v>4052899927254</v>
      </c>
      <c r="D79" s="13" t="s">
        <v>16</v>
      </c>
      <c r="E79" s="11" t="s">
        <v>105</v>
      </c>
      <c r="F79" s="20">
        <v>74.899968</v>
      </c>
      <c r="G79" s="5">
        <f t="shared" si="1"/>
        <v>2022.299136</v>
      </c>
    </row>
    <row r="80" spans="3:7" ht="12.75">
      <c r="C80" s="9">
        <v>4052899927261</v>
      </c>
      <c r="D80" s="13" t="s">
        <v>17</v>
      </c>
      <c r="E80" s="11" t="s">
        <v>106</v>
      </c>
      <c r="F80" s="20">
        <v>74.899968</v>
      </c>
      <c r="G80" s="5">
        <f t="shared" si="1"/>
        <v>2022.299136</v>
      </c>
    </row>
    <row r="81" spans="1:7" ht="12.75">
      <c r="A81" s="1" t="s">
        <v>119</v>
      </c>
      <c r="C81" s="9">
        <v>4052899927339</v>
      </c>
      <c r="D81" s="13" t="s">
        <v>16</v>
      </c>
      <c r="E81" s="11" t="s">
        <v>122</v>
      </c>
      <c r="F81" s="20">
        <v>43.651968</v>
      </c>
      <c r="G81" s="5">
        <f t="shared" si="1"/>
        <v>1178.603136</v>
      </c>
    </row>
    <row r="82" spans="3:7" ht="12.75">
      <c r="C82" s="9">
        <v>4052899927353</v>
      </c>
      <c r="D82" s="13" t="s">
        <v>17</v>
      </c>
      <c r="E82" s="11" t="s">
        <v>123</v>
      </c>
      <c r="F82" s="20">
        <v>43.651968</v>
      </c>
      <c r="G82" s="5">
        <f aca="true" t="shared" si="2" ref="G82:G145">F82*$G$6</f>
        <v>1178.603136</v>
      </c>
    </row>
    <row r="83" spans="3:7" ht="12.75">
      <c r="C83" s="9">
        <v>4052899927346</v>
      </c>
      <c r="D83" s="13" t="s">
        <v>16</v>
      </c>
      <c r="E83" s="11" t="s">
        <v>124</v>
      </c>
      <c r="F83" s="20">
        <v>43.651968</v>
      </c>
      <c r="G83" s="5">
        <f t="shared" si="2"/>
        <v>1178.603136</v>
      </c>
    </row>
    <row r="84" spans="3:7" ht="12.75">
      <c r="C84" s="9">
        <v>4052899927360</v>
      </c>
      <c r="D84" s="13" t="s">
        <v>17</v>
      </c>
      <c r="E84" s="11" t="s">
        <v>125</v>
      </c>
      <c r="F84" s="20">
        <v>43.651968</v>
      </c>
      <c r="G84" s="5">
        <f t="shared" si="2"/>
        <v>1178.603136</v>
      </c>
    </row>
    <row r="85" spans="1:7" ht="15">
      <c r="A85" s="1" t="s">
        <v>98</v>
      </c>
      <c r="B85"/>
      <c r="C85" s="9">
        <v>4052899934122</v>
      </c>
      <c r="D85" s="13" t="s">
        <v>16</v>
      </c>
      <c r="E85" s="11" t="s">
        <v>99</v>
      </c>
      <c r="F85" s="20">
        <v>39.2832</v>
      </c>
      <c r="G85" s="5">
        <f t="shared" si="2"/>
        <v>1060.6464</v>
      </c>
    </row>
    <row r="86" spans="3:7" ht="12.75">
      <c r="C86" s="9">
        <v>4052899934139</v>
      </c>
      <c r="D86" s="13" t="s">
        <v>17</v>
      </c>
      <c r="E86" s="11" t="s">
        <v>100</v>
      </c>
      <c r="F86" s="20">
        <v>39.2832</v>
      </c>
      <c r="G86" s="5">
        <f t="shared" si="2"/>
        <v>1060.6464</v>
      </c>
    </row>
    <row r="87" spans="3:7" ht="12.75">
      <c r="C87" s="9">
        <v>4052899934146</v>
      </c>
      <c r="D87" s="13" t="s">
        <v>16</v>
      </c>
      <c r="E87" s="11" t="s">
        <v>101</v>
      </c>
      <c r="F87" s="20">
        <v>52.3776</v>
      </c>
      <c r="G87" s="5">
        <f t="shared" si="2"/>
        <v>1414.1952</v>
      </c>
    </row>
    <row r="88" spans="3:7" ht="12.75">
      <c r="C88" s="9">
        <v>4052899934153</v>
      </c>
      <c r="D88" s="13" t="s">
        <v>17</v>
      </c>
      <c r="E88" s="11" t="s">
        <v>102</v>
      </c>
      <c r="F88" s="20">
        <v>52.3776</v>
      </c>
      <c r="G88" s="5">
        <f t="shared" si="2"/>
        <v>1414.1952</v>
      </c>
    </row>
    <row r="89" spans="3:7" ht="12.75">
      <c r="C89" s="9">
        <v>4052899910645</v>
      </c>
      <c r="D89" s="13" t="s">
        <v>16</v>
      </c>
      <c r="E89" s="11" t="s">
        <v>103</v>
      </c>
      <c r="F89" s="20">
        <v>85.1136</v>
      </c>
      <c r="G89" s="5">
        <f t="shared" si="2"/>
        <v>2298.0672</v>
      </c>
    </row>
    <row r="90" spans="3:7" ht="12.75">
      <c r="C90" s="9">
        <v>4052899910652</v>
      </c>
      <c r="D90" s="13" t="s">
        <v>16</v>
      </c>
      <c r="E90" s="11" t="s">
        <v>104</v>
      </c>
      <c r="F90" s="20">
        <v>85.1136</v>
      </c>
      <c r="G90" s="5">
        <f t="shared" si="2"/>
        <v>2298.0672</v>
      </c>
    </row>
    <row r="91" spans="1:7" ht="12.75">
      <c r="A91" s="1" t="s">
        <v>107</v>
      </c>
      <c r="C91" s="9">
        <v>4052899933989</v>
      </c>
      <c r="D91" s="13" t="s">
        <v>16</v>
      </c>
      <c r="E91" s="11" t="s">
        <v>108</v>
      </c>
      <c r="F91" s="20">
        <v>28.379136000000003</v>
      </c>
      <c r="G91" s="5">
        <f t="shared" si="2"/>
        <v>766.2366720000001</v>
      </c>
    </row>
    <row r="92" spans="3:7" ht="12.75">
      <c r="C92" s="9">
        <v>4052899934009</v>
      </c>
      <c r="D92" s="13" t="s">
        <v>16</v>
      </c>
      <c r="E92" s="11" t="s">
        <v>109</v>
      </c>
      <c r="F92" s="20">
        <v>30.557568000000003</v>
      </c>
      <c r="G92" s="5">
        <f t="shared" si="2"/>
        <v>825.0543360000001</v>
      </c>
    </row>
    <row r="93" spans="3:7" ht="12.75">
      <c r="C93" s="9">
        <v>4052899934023</v>
      </c>
      <c r="D93" s="13" t="s">
        <v>16</v>
      </c>
      <c r="E93" s="11" t="s">
        <v>110</v>
      </c>
      <c r="F93" s="20">
        <v>32.736000000000004</v>
      </c>
      <c r="G93" s="5">
        <f t="shared" si="2"/>
        <v>883.8720000000001</v>
      </c>
    </row>
    <row r="94" spans="3:7" ht="12.75">
      <c r="C94" s="9">
        <v>4052899933996</v>
      </c>
      <c r="D94" s="13" t="s">
        <v>17</v>
      </c>
      <c r="E94" s="11" t="s">
        <v>111</v>
      </c>
      <c r="F94" s="20">
        <v>28.379136000000003</v>
      </c>
      <c r="G94" s="5">
        <f t="shared" si="2"/>
        <v>766.2366720000001</v>
      </c>
    </row>
    <row r="95" spans="3:7" ht="12.75">
      <c r="C95" s="9">
        <v>4052899934016</v>
      </c>
      <c r="D95" s="13" t="s">
        <v>17</v>
      </c>
      <c r="E95" s="11" t="s">
        <v>112</v>
      </c>
      <c r="F95" s="20">
        <v>30.557568000000003</v>
      </c>
      <c r="G95" s="5">
        <f t="shared" si="2"/>
        <v>825.0543360000001</v>
      </c>
    </row>
    <row r="96" spans="3:7" ht="12.75">
      <c r="C96" s="9">
        <v>4052899934030</v>
      </c>
      <c r="D96" s="13" t="s">
        <v>17</v>
      </c>
      <c r="E96" s="11" t="s">
        <v>113</v>
      </c>
      <c r="F96" s="20">
        <v>32.736000000000004</v>
      </c>
      <c r="G96" s="5">
        <f t="shared" si="2"/>
        <v>883.8720000000001</v>
      </c>
    </row>
    <row r="97" spans="1:7" ht="12.75">
      <c r="A97" s="1" t="s">
        <v>189</v>
      </c>
      <c r="C97" s="9">
        <v>4052899904071</v>
      </c>
      <c r="D97" s="13" t="s">
        <v>16</v>
      </c>
      <c r="E97" s="11" t="s">
        <v>190</v>
      </c>
      <c r="F97" s="20">
        <v>65.47200000000001</v>
      </c>
      <c r="G97" s="5">
        <f t="shared" si="2"/>
        <v>1767.7440000000001</v>
      </c>
    </row>
    <row r="98" spans="3:7" ht="12.75">
      <c r="C98" s="9">
        <v>4052899904064</v>
      </c>
      <c r="D98" s="13" t="s">
        <v>16</v>
      </c>
      <c r="E98" s="11" t="s">
        <v>191</v>
      </c>
      <c r="F98" s="20">
        <v>65.47200000000001</v>
      </c>
      <c r="G98" s="5">
        <f t="shared" si="2"/>
        <v>1767.7440000000001</v>
      </c>
    </row>
    <row r="99" spans="3:7" ht="12.75">
      <c r="C99" s="9">
        <v>4052899901827</v>
      </c>
      <c r="D99" s="13" t="s">
        <v>16</v>
      </c>
      <c r="E99" s="11" t="s">
        <v>44</v>
      </c>
      <c r="F99" s="20">
        <v>26.1888</v>
      </c>
      <c r="G99" s="5">
        <f t="shared" si="2"/>
        <v>707.0976</v>
      </c>
    </row>
    <row r="100" spans="3:7" ht="12.75">
      <c r="C100" s="9">
        <v>4052899901803</v>
      </c>
      <c r="D100" s="13" t="s">
        <v>16</v>
      </c>
      <c r="E100" s="11" t="s">
        <v>43</v>
      </c>
      <c r="F100" s="20">
        <v>32.736000000000004</v>
      </c>
      <c r="G100" s="5">
        <f t="shared" si="2"/>
        <v>883.8720000000001</v>
      </c>
    </row>
    <row r="101" spans="3:7" ht="12.75">
      <c r="C101" s="9">
        <v>4052899901780</v>
      </c>
      <c r="D101" s="13" t="s">
        <v>16</v>
      </c>
      <c r="E101" s="11" t="s">
        <v>42</v>
      </c>
      <c r="F101" s="20">
        <v>26.1888</v>
      </c>
      <c r="G101" s="5">
        <f t="shared" si="2"/>
        <v>707.0976</v>
      </c>
    </row>
    <row r="102" spans="3:7" ht="12.75">
      <c r="C102" s="9">
        <v>4008321999306</v>
      </c>
      <c r="D102" s="13" t="s">
        <v>16</v>
      </c>
      <c r="E102" s="11" t="s">
        <v>38</v>
      </c>
      <c r="F102" s="20">
        <v>15.284736</v>
      </c>
      <c r="G102" s="5">
        <f t="shared" si="2"/>
        <v>412.687872</v>
      </c>
    </row>
    <row r="103" spans="3:7" ht="12.75">
      <c r="C103" s="9">
        <v>4008321999245</v>
      </c>
      <c r="D103" s="13" t="s">
        <v>16</v>
      </c>
      <c r="E103" s="11" t="s">
        <v>41</v>
      </c>
      <c r="F103" s="20">
        <v>15.284736</v>
      </c>
      <c r="G103" s="5">
        <f t="shared" si="2"/>
        <v>412.687872</v>
      </c>
    </row>
    <row r="104" spans="3:7" ht="12.75">
      <c r="C104" s="9">
        <v>4008321999283</v>
      </c>
      <c r="D104" s="13" t="s">
        <v>16</v>
      </c>
      <c r="E104" s="11" t="s">
        <v>37</v>
      </c>
      <c r="F104" s="20">
        <v>13.0944</v>
      </c>
      <c r="G104" s="5">
        <f t="shared" si="2"/>
        <v>353.5488</v>
      </c>
    </row>
    <row r="105" spans="3:7" ht="12.75">
      <c r="C105" s="9">
        <v>4008321999221</v>
      </c>
      <c r="D105" s="13" t="s">
        <v>16</v>
      </c>
      <c r="E105" s="11" t="s">
        <v>40</v>
      </c>
      <c r="F105" s="20">
        <v>13.0944</v>
      </c>
      <c r="G105" s="5">
        <f t="shared" si="2"/>
        <v>353.5488</v>
      </c>
    </row>
    <row r="106" spans="3:7" ht="12.75">
      <c r="C106" s="9">
        <v>4008321999269</v>
      </c>
      <c r="D106" s="13" t="s">
        <v>16</v>
      </c>
      <c r="E106" s="11" t="s">
        <v>36</v>
      </c>
      <c r="F106" s="20">
        <v>10.915968</v>
      </c>
      <c r="G106" s="5">
        <f t="shared" si="2"/>
        <v>294.731136</v>
      </c>
    </row>
    <row r="107" spans="3:7" ht="12.75">
      <c r="C107" s="9">
        <v>4008321999207</v>
      </c>
      <c r="D107" s="13" t="s">
        <v>16</v>
      </c>
      <c r="E107" s="11" t="s">
        <v>39</v>
      </c>
      <c r="F107" s="20">
        <v>10.915968</v>
      </c>
      <c r="G107" s="5">
        <f t="shared" si="2"/>
        <v>294.731136</v>
      </c>
    </row>
    <row r="108" spans="1:7" ht="12.75">
      <c r="A108" s="15" t="s">
        <v>144</v>
      </c>
      <c r="B108" s="26"/>
      <c r="C108" s="16"/>
      <c r="D108" s="17"/>
      <c r="E108" s="18"/>
      <c r="F108" s="18"/>
      <c r="G108" s="18"/>
    </row>
    <row r="109" spans="1:7" ht="15">
      <c r="A109" s="1" t="s">
        <v>145</v>
      </c>
      <c r="B109"/>
      <c r="C109" s="9">
        <v>4052899910560</v>
      </c>
      <c r="D109" s="13" t="s">
        <v>17</v>
      </c>
      <c r="E109" s="11" t="s">
        <v>18</v>
      </c>
      <c r="F109" s="20">
        <v>87.303936</v>
      </c>
      <c r="G109" s="5">
        <f t="shared" si="2"/>
        <v>2357.206272</v>
      </c>
    </row>
    <row r="110" spans="3:7" ht="26.25" customHeight="1">
      <c r="C110" s="9">
        <v>4052899910577</v>
      </c>
      <c r="D110" s="13" t="s">
        <v>17</v>
      </c>
      <c r="E110" s="11" t="s">
        <v>146</v>
      </c>
      <c r="F110" s="20">
        <v>148.40716799999998</v>
      </c>
      <c r="G110" s="5">
        <f t="shared" si="2"/>
        <v>4006.9935359999995</v>
      </c>
    </row>
    <row r="111" spans="3:7" ht="27.75" customHeight="1">
      <c r="C111" s="9">
        <v>4052899921962</v>
      </c>
      <c r="D111" s="13" t="s">
        <v>17</v>
      </c>
      <c r="E111" s="11" t="s">
        <v>147</v>
      </c>
      <c r="F111" s="20">
        <v>165.870336</v>
      </c>
      <c r="G111" s="5">
        <f t="shared" si="2"/>
        <v>4478.4990720000005</v>
      </c>
    </row>
    <row r="112" spans="3:7" ht="12.75">
      <c r="C112" s="9">
        <v>4008321659903</v>
      </c>
      <c r="D112" s="13" t="s">
        <v>192</v>
      </c>
      <c r="E112" s="11" t="s">
        <v>19</v>
      </c>
      <c r="F112" s="20">
        <v>35.533440000000006</v>
      </c>
      <c r="G112" s="5">
        <f t="shared" si="2"/>
        <v>959.4028800000002</v>
      </c>
    </row>
    <row r="113" spans="3:7" ht="12.75">
      <c r="C113" s="9">
        <v>4008321659989</v>
      </c>
      <c r="D113" s="13" t="s">
        <v>192</v>
      </c>
      <c r="E113" s="11" t="s">
        <v>20</v>
      </c>
      <c r="F113" s="20">
        <v>48.127871999999996</v>
      </c>
      <c r="G113" s="5">
        <f t="shared" si="2"/>
        <v>1299.452544</v>
      </c>
    </row>
    <row r="114" spans="3:7" ht="12.75">
      <c r="C114" s="9">
        <v>4008321660008</v>
      </c>
      <c r="D114" s="13" t="s">
        <v>192</v>
      </c>
      <c r="E114" s="11" t="s">
        <v>21</v>
      </c>
      <c r="F114" s="20">
        <v>43.544832</v>
      </c>
      <c r="G114" s="5">
        <f t="shared" si="2"/>
        <v>1175.710464</v>
      </c>
    </row>
    <row r="115" spans="3:7" ht="12.75">
      <c r="C115" s="9">
        <v>4008321660022</v>
      </c>
      <c r="D115" s="13" t="s">
        <v>192</v>
      </c>
      <c r="E115" s="11" t="s">
        <v>22</v>
      </c>
      <c r="F115" s="20">
        <v>56.163072</v>
      </c>
      <c r="G115" s="5">
        <f t="shared" si="2"/>
        <v>1516.402944</v>
      </c>
    </row>
    <row r="116" spans="1:7" ht="12.75">
      <c r="A116" s="1" t="s">
        <v>148</v>
      </c>
      <c r="C116" s="9">
        <v>4052899933965</v>
      </c>
      <c r="D116" s="13" t="s">
        <v>17</v>
      </c>
      <c r="E116" s="11" t="s">
        <v>149</v>
      </c>
      <c r="F116" s="20">
        <v>48.020736</v>
      </c>
      <c r="G116" s="5">
        <f t="shared" si="2"/>
        <v>1296.559872</v>
      </c>
    </row>
    <row r="117" spans="3:7" ht="12.75">
      <c r="C117" s="9">
        <v>4052899933941</v>
      </c>
      <c r="D117" s="13" t="s">
        <v>17</v>
      </c>
      <c r="E117" s="11" t="s">
        <v>150</v>
      </c>
      <c r="F117" s="20">
        <v>48.020736</v>
      </c>
      <c r="G117" s="5">
        <f t="shared" si="2"/>
        <v>1296.559872</v>
      </c>
    </row>
    <row r="118" spans="1:7" ht="12.75">
      <c r="A118" s="15" t="s">
        <v>151</v>
      </c>
      <c r="B118" s="26"/>
      <c r="C118" s="16"/>
      <c r="D118" s="17"/>
      <c r="E118" s="18"/>
      <c r="F118" s="18"/>
      <c r="G118" s="18"/>
    </row>
    <row r="119" spans="1:7" ht="15">
      <c r="A119" s="1" t="s">
        <v>152</v>
      </c>
      <c r="B119"/>
      <c r="C119" s="9">
        <v>4050737914718</v>
      </c>
      <c r="D119" s="13" t="s">
        <v>17</v>
      </c>
      <c r="E119" s="11" t="s">
        <v>153</v>
      </c>
      <c r="F119" s="20">
        <v>366.6432</v>
      </c>
      <c r="G119" s="5">
        <f t="shared" si="2"/>
        <v>9899.366399999999</v>
      </c>
    </row>
    <row r="120" spans="3:7" ht="12.75">
      <c r="C120" s="9">
        <v>4050737914732</v>
      </c>
      <c r="D120" s="13" t="s">
        <v>17</v>
      </c>
      <c r="E120" s="11" t="s">
        <v>154</v>
      </c>
      <c r="F120" s="20">
        <v>567.427968</v>
      </c>
      <c r="G120" s="5">
        <f t="shared" si="2"/>
        <v>15320.555135999999</v>
      </c>
    </row>
    <row r="121" spans="3:7" ht="12.75">
      <c r="C121" s="9">
        <v>4050737919645</v>
      </c>
      <c r="D121" s="13"/>
      <c r="E121" s="11" t="s">
        <v>155</v>
      </c>
      <c r="F121" s="20">
        <v>26.581632</v>
      </c>
      <c r="G121" s="5">
        <f t="shared" si="2"/>
        <v>717.704064</v>
      </c>
    </row>
    <row r="122" spans="3:7" ht="12.75">
      <c r="C122" s="9">
        <v>4050737919676</v>
      </c>
      <c r="D122" s="13"/>
      <c r="E122" s="11" t="s">
        <v>156</v>
      </c>
      <c r="F122" s="20">
        <v>32.997888</v>
      </c>
      <c r="G122" s="5">
        <f t="shared" si="2"/>
        <v>890.942976</v>
      </c>
    </row>
    <row r="123" spans="3:7" ht="12.75">
      <c r="C123" s="9">
        <v>4039806999856</v>
      </c>
      <c r="D123" s="13"/>
      <c r="E123" s="11" t="s">
        <v>157</v>
      </c>
      <c r="F123" s="20">
        <v>1.7022720000000002</v>
      </c>
      <c r="G123" s="5">
        <f t="shared" si="2"/>
        <v>45.961344000000004</v>
      </c>
    </row>
    <row r="124" spans="1:7" ht="12.75">
      <c r="A124" s="15" t="s">
        <v>193</v>
      </c>
      <c r="B124" s="26"/>
      <c r="C124" s="16"/>
      <c r="D124" s="17"/>
      <c r="E124" s="18"/>
      <c r="F124" s="18"/>
      <c r="G124" s="18"/>
    </row>
    <row r="125" spans="1:7" ht="12.75">
      <c r="A125" s="1" t="s">
        <v>158</v>
      </c>
      <c r="C125" s="9">
        <v>4008321988775</v>
      </c>
      <c r="D125" s="13" t="s">
        <v>16</v>
      </c>
      <c r="E125" s="11" t="s">
        <v>23</v>
      </c>
      <c r="F125" s="20">
        <v>50.19916799999999</v>
      </c>
      <c r="G125" s="5">
        <f t="shared" si="2"/>
        <v>1355.3775359999997</v>
      </c>
    </row>
    <row r="126" spans="2:7" ht="15">
      <c r="B126"/>
      <c r="C126" s="9">
        <v>4008321988782</v>
      </c>
      <c r="D126" s="13" t="s">
        <v>17</v>
      </c>
      <c r="E126" s="11" t="s">
        <v>24</v>
      </c>
      <c r="F126" s="20">
        <v>50.19916799999999</v>
      </c>
      <c r="G126" s="5">
        <f t="shared" si="2"/>
        <v>1355.3775359999997</v>
      </c>
    </row>
    <row r="127" spans="3:7" ht="12.75">
      <c r="C127" s="9">
        <v>4008321988836</v>
      </c>
      <c r="D127" s="13" t="s">
        <v>16</v>
      </c>
      <c r="E127" s="11" t="s">
        <v>25</v>
      </c>
      <c r="F127" s="20">
        <v>52.3776</v>
      </c>
      <c r="G127" s="5">
        <f t="shared" si="2"/>
        <v>1414.1952</v>
      </c>
    </row>
    <row r="128" spans="3:7" ht="12.75">
      <c r="C128" s="9">
        <v>4008321988843</v>
      </c>
      <c r="D128" s="13" t="s">
        <v>17</v>
      </c>
      <c r="E128" s="11" t="s">
        <v>26</v>
      </c>
      <c r="F128" s="20">
        <v>52.3776</v>
      </c>
      <c r="G128" s="5">
        <f t="shared" si="2"/>
        <v>1414.1952</v>
      </c>
    </row>
    <row r="129" spans="3:7" ht="12.75">
      <c r="C129" s="9">
        <v>4008321988799</v>
      </c>
      <c r="D129" s="13" t="s">
        <v>160</v>
      </c>
      <c r="E129" s="11" t="s">
        <v>159</v>
      </c>
      <c r="F129" s="20">
        <v>50.19916799999999</v>
      </c>
      <c r="G129" s="5">
        <f t="shared" si="2"/>
        <v>1355.3775359999997</v>
      </c>
    </row>
    <row r="130" spans="3:7" ht="12.75">
      <c r="C130" s="9">
        <v>4008321988850</v>
      </c>
      <c r="D130" s="13" t="s">
        <v>160</v>
      </c>
      <c r="E130" s="11" t="s">
        <v>28</v>
      </c>
      <c r="F130" s="20">
        <v>52.3776</v>
      </c>
      <c r="G130" s="5">
        <f t="shared" si="2"/>
        <v>1414.1952</v>
      </c>
    </row>
    <row r="131" spans="3:7" ht="12.75">
      <c r="C131" s="9">
        <v>4008321988744</v>
      </c>
      <c r="D131" s="13" t="s">
        <v>16</v>
      </c>
      <c r="E131" s="11" t="s">
        <v>29</v>
      </c>
      <c r="F131" s="20">
        <v>43.651968</v>
      </c>
      <c r="G131" s="5">
        <f t="shared" si="2"/>
        <v>1178.603136</v>
      </c>
    </row>
    <row r="132" spans="3:7" ht="12.75">
      <c r="C132" s="9">
        <v>4008321988751</v>
      </c>
      <c r="D132" s="13" t="s">
        <v>17</v>
      </c>
      <c r="E132" s="11" t="s">
        <v>30</v>
      </c>
      <c r="F132" s="20">
        <v>43.651968</v>
      </c>
      <c r="G132" s="5">
        <f t="shared" si="2"/>
        <v>1178.603136</v>
      </c>
    </row>
    <row r="133" spans="3:7" ht="12.75">
      <c r="C133" s="9">
        <v>4008321988805</v>
      </c>
      <c r="D133" s="13" t="s">
        <v>16</v>
      </c>
      <c r="E133" s="11" t="s">
        <v>31</v>
      </c>
      <c r="F133" s="20">
        <v>45.8304</v>
      </c>
      <c r="G133" s="5">
        <f t="shared" si="2"/>
        <v>1237.4207999999999</v>
      </c>
    </row>
    <row r="134" spans="3:7" ht="12.75">
      <c r="C134" s="9">
        <v>4008321988812</v>
      </c>
      <c r="D134" s="13" t="s">
        <v>17</v>
      </c>
      <c r="E134" s="11" t="s">
        <v>32</v>
      </c>
      <c r="F134" s="20">
        <v>45.8304</v>
      </c>
      <c r="G134" s="5">
        <f t="shared" si="2"/>
        <v>1237.4207999999999</v>
      </c>
    </row>
    <row r="135" spans="3:7" ht="12.75">
      <c r="C135" s="9">
        <v>4008321988768</v>
      </c>
      <c r="D135" s="13" t="s">
        <v>160</v>
      </c>
      <c r="E135" s="11" t="s">
        <v>33</v>
      </c>
      <c r="F135" s="20">
        <v>43.651968</v>
      </c>
      <c r="G135" s="5">
        <f t="shared" si="2"/>
        <v>1178.603136</v>
      </c>
    </row>
    <row r="136" spans="3:7" ht="12.75">
      <c r="C136" s="9">
        <v>4008321988829</v>
      </c>
      <c r="D136" s="13" t="s">
        <v>160</v>
      </c>
      <c r="E136" s="11" t="s">
        <v>34</v>
      </c>
      <c r="F136" s="20">
        <v>45.8304</v>
      </c>
      <c r="G136" s="5">
        <f t="shared" si="2"/>
        <v>1237.4207999999999</v>
      </c>
    </row>
    <row r="137" spans="3:7" ht="12.75">
      <c r="C137" s="9">
        <v>4008321854261</v>
      </c>
      <c r="D137" s="13"/>
      <c r="E137" s="11" t="s">
        <v>27</v>
      </c>
      <c r="F137" s="20">
        <v>3.4997759999999998</v>
      </c>
      <c r="G137" s="5">
        <f t="shared" si="2"/>
        <v>94.493952</v>
      </c>
    </row>
    <row r="138" spans="3:7" ht="12.75">
      <c r="C138" s="9">
        <v>4008321988904</v>
      </c>
      <c r="D138" s="13" t="s">
        <v>16</v>
      </c>
      <c r="E138" s="11" t="s">
        <v>161</v>
      </c>
      <c r="F138" s="20">
        <v>194.23756799999998</v>
      </c>
      <c r="G138" s="5">
        <f t="shared" si="2"/>
        <v>5244.414336</v>
      </c>
    </row>
    <row r="139" spans="3:7" ht="12.75">
      <c r="C139" s="9">
        <v>4008321988928</v>
      </c>
      <c r="D139" s="13" t="s">
        <v>17</v>
      </c>
      <c r="E139" s="11" t="s">
        <v>162</v>
      </c>
      <c r="F139" s="20">
        <v>194.23756799999998</v>
      </c>
      <c r="G139" s="5">
        <f t="shared" si="2"/>
        <v>5244.414336</v>
      </c>
    </row>
    <row r="140" spans="3:7" ht="12.75">
      <c r="C140" s="9">
        <v>4008321988980</v>
      </c>
      <c r="D140" s="13" t="s">
        <v>16</v>
      </c>
      <c r="E140" s="11" t="s">
        <v>163</v>
      </c>
      <c r="F140" s="20">
        <v>194.23756799999998</v>
      </c>
      <c r="G140" s="5">
        <f t="shared" si="2"/>
        <v>5244.414336</v>
      </c>
    </row>
    <row r="141" spans="3:7" ht="12.75">
      <c r="C141" s="9">
        <v>4008321989000</v>
      </c>
      <c r="D141" s="13" t="s">
        <v>17</v>
      </c>
      <c r="E141" s="11" t="s">
        <v>164</v>
      </c>
      <c r="F141" s="20">
        <v>194.23756799999998</v>
      </c>
      <c r="G141" s="5">
        <f t="shared" si="2"/>
        <v>5244.414336</v>
      </c>
    </row>
    <row r="142" spans="3:7" ht="12.75">
      <c r="C142" s="9">
        <v>4008321988898</v>
      </c>
      <c r="D142" s="13" t="s">
        <v>16</v>
      </c>
      <c r="E142" s="11" t="s">
        <v>165</v>
      </c>
      <c r="F142" s="20">
        <v>194.23756799999998</v>
      </c>
      <c r="G142" s="5">
        <f t="shared" si="2"/>
        <v>5244.414336</v>
      </c>
    </row>
    <row r="143" spans="3:7" ht="12.75">
      <c r="C143" s="9">
        <v>4008321988911</v>
      </c>
      <c r="D143" s="13" t="s">
        <v>17</v>
      </c>
      <c r="E143" s="11" t="s">
        <v>166</v>
      </c>
      <c r="F143" s="20">
        <v>194.23756799999998</v>
      </c>
      <c r="G143" s="5">
        <f t="shared" si="2"/>
        <v>5244.414336</v>
      </c>
    </row>
    <row r="144" spans="3:7" ht="12.75">
      <c r="C144" s="9">
        <v>4008321988973</v>
      </c>
      <c r="D144" s="13" t="s">
        <v>16</v>
      </c>
      <c r="E144" s="11" t="s">
        <v>167</v>
      </c>
      <c r="F144" s="20">
        <v>194.23756799999998</v>
      </c>
      <c r="G144" s="5">
        <f t="shared" si="2"/>
        <v>5244.414336</v>
      </c>
    </row>
    <row r="145" spans="3:7" ht="12.75">
      <c r="C145" s="9">
        <v>4008321988997</v>
      </c>
      <c r="D145" s="13" t="s">
        <v>17</v>
      </c>
      <c r="E145" s="11" t="s">
        <v>168</v>
      </c>
      <c r="F145" s="20">
        <v>194.23756799999998</v>
      </c>
      <c r="G145" s="5">
        <f t="shared" si="2"/>
        <v>5244.414336</v>
      </c>
    </row>
    <row r="146" spans="3:7" ht="12.75">
      <c r="C146" s="9">
        <v>4008321850515</v>
      </c>
      <c r="D146" s="13"/>
      <c r="E146" s="11" t="s">
        <v>169</v>
      </c>
      <c r="F146" s="20">
        <v>14.189568000000001</v>
      </c>
      <c r="G146" s="5">
        <f aca="true" t="shared" si="3" ref="G146:G185">F146*$G$6</f>
        <v>383.11833600000006</v>
      </c>
    </row>
    <row r="147" spans="3:7" ht="12.75">
      <c r="C147" s="9">
        <v>4008321989062</v>
      </c>
      <c r="D147" s="13" t="s">
        <v>16</v>
      </c>
      <c r="E147" s="11" t="s">
        <v>170</v>
      </c>
      <c r="F147" s="20">
        <v>288.0768</v>
      </c>
      <c r="G147" s="5">
        <f t="shared" si="3"/>
        <v>7778.0736</v>
      </c>
    </row>
    <row r="148" spans="3:7" ht="12.75">
      <c r="C148" s="9">
        <v>4008321989086</v>
      </c>
      <c r="D148" s="13" t="s">
        <v>17</v>
      </c>
      <c r="E148" s="11" t="s">
        <v>171</v>
      </c>
      <c r="F148" s="20">
        <v>288.0768</v>
      </c>
      <c r="G148" s="5">
        <f t="shared" si="3"/>
        <v>7778.0736</v>
      </c>
    </row>
    <row r="149" spans="3:7" ht="12.75">
      <c r="C149" s="9">
        <v>4008321989147</v>
      </c>
      <c r="D149" s="13" t="s">
        <v>16</v>
      </c>
      <c r="E149" s="11" t="s">
        <v>172</v>
      </c>
      <c r="F149" s="20">
        <v>288.0768</v>
      </c>
      <c r="G149" s="5">
        <f t="shared" si="3"/>
        <v>7778.0736</v>
      </c>
    </row>
    <row r="150" spans="3:7" ht="12.75">
      <c r="C150" s="9">
        <v>4008321989161</v>
      </c>
      <c r="D150" s="13" t="s">
        <v>17</v>
      </c>
      <c r="E150" s="11" t="s">
        <v>173</v>
      </c>
      <c r="F150" s="20">
        <v>288.0768</v>
      </c>
      <c r="G150" s="5">
        <f t="shared" si="3"/>
        <v>7778.0736</v>
      </c>
    </row>
    <row r="151" spans="3:7" ht="12.75">
      <c r="C151" s="9">
        <v>4008321989055</v>
      </c>
      <c r="D151" s="13" t="s">
        <v>16</v>
      </c>
      <c r="E151" s="11" t="s">
        <v>174</v>
      </c>
      <c r="F151" s="20">
        <v>288.0768</v>
      </c>
      <c r="G151" s="5">
        <f t="shared" si="3"/>
        <v>7778.0736</v>
      </c>
    </row>
    <row r="152" spans="3:7" ht="12.75">
      <c r="C152" s="9">
        <v>4008321989079</v>
      </c>
      <c r="D152" s="13" t="s">
        <v>17</v>
      </c>
      <c r="E152" s="11" t="s">
        <v>175</v>
      </c>
      <c r="F152" s="20">
        <v>288.0768</v>
      </c>
      <c r="G152" s="5">
        <f t="shared" si="3"/>
        <v>7778.0736</v>
      </c>
    </row>
    <row r="153" spans="3:7" ht="12.75">
      <c r="C153" s="9">
        <v>4008321989130</v>
      </c>
      <c r="D153" s="13" t="s">
        <v>16</v>
      </c>
      <c r="E153" s="11" t="s">
        <v>176</v>
      </c>
      <c r="F153" s="20">
        <v>288.0768</v>
      </c>
      <c r="G153" s="5">
        <f t="shared" si="3"/>
        <v>7778.0736</v>
      </c>
    </row>
    <row r="154" spans="3:7" ht="12.75">
      <c r="C154" s="9">
        <v>4008321989154</v>
      </c>
      <c r="D154" s="13" t="s">
        <v>17</v>
      </c>
      <c r="E154" s="11" t="s">
        <v>177</v>
      </c>
      <c r="F154" s="20">
        <v>288.0768</v>
      </c>
      <c r="G154" s="5">
        <f t="shared" si="3"/>
        <v>7778.0736</v>
      </c>
    </row>
    <row r="155" spans="3:7" ht="12.75">
      <c r="C155" s="9">
        <v>4008321850522</v>
      </c>
      <c r="D155" s="13"/>
      <c r="E155" s="11" t="s">
        <v>178</v>
      </c>
      <c r="F155" s="20">
        <v>20.736768</v>
      </c>
      <c r="G155" s="5">
        <f t="shared" si="3"/>
        <v>559.892736</v>
      </c>
    </row>
    <row r="156" spans="1:7" ht="12.75">
      <c r="A156" s="15" t="s">
        <v>179</v>
      </c>
      <c r="B156" s="26"/>
      <c r="C156" s="16"/>
      <c r="D156" s="17"/>
      <c r="E156" s="18"/>
      <c r="F156" s="18"/>
      <c r="G156" s="18"/>
    </row>
    <row r="157" spans="1:7" ht="12.75">
      <c r="A157" s="1" t="s">
        <v>180</v>
      </c>
      <c r="C157" s="9">
        <v>4008321851802</v>
      </c>
      <c r="D157" s="13" t="s">
        <v>52</v>
      </c>
      <c r="E157" s="11" t="s">
        <v>194</v>
      </c>
      <c r="F157" s="20">
        <v>390.65356800000006</v>
      </c>
      <c r="G157" s="5">
        <f t="shared" si="3"/>
        <v>10547.646336000002</v>
      </c>
    </row>
    <row r="158" spans="3:7" ht="12.75">
      <c r="C158" s="9">
        <v>4008321851819</v>
      </c>
      <c r="D158" s="13" t="s">
        <v>52</v>
      </c>
      <c r="E158" s="11" t="s">
        <v>195</v>
      </c>
      <c r="F158" s="20">
        <v>621.984</v>
      </c>
      <c r="G158" s="5">
        <f t="shared" si="3"/>
        <v>16793.568</v>
      </c>
    </row>
    <row r="159" spans="3:7" ht="12.75">
      <c r="C159" s="9">
        <v>4052899262201</v>
      </c>
      <c r="D159" s="13" t="s">
        <v>16</v>
      </c>
      <c r="E159" s="11" t="s">
        <v>181</v>
      </c>
      <c r="F159" s="20">
        <v>676.5519360000001</v>
      </c>
      <c r="G159" s="5">
        <f t="shared" si="3"/>
        <v>18266.902272000003</v>
      </c>
    </row>
    <row r="160" spans="3:7" ht="12.75">
      <c r="C160" s="9">
        <v>4052899262195</v>
      </c>
      <c r="D160" s="13" t="s">
        <v>17</v>
      </c>
      <c r="E160" s="11" t="s">
        <v>182</v>
      </c>
      <c r="F160" s="20">
        <v>676.5519360000001</v>
      </c>
      <c r="G160" s="5">
        <f t="shared" si="3"/>
        <v>18266.902272000003</v>
      </c>
    </row>
    <row r="161" spans="3:7" ht="12.75">
      <c r="C161" s="9">
        <v>4052899262188</v>
      </c>
      <c r="D161" s="13" t="s">
        <v>184</v>
      </c>
      <c r="E161" s="11" t="s">
        <v>183</v>
      </c>
      <c r="F161" s="20">
        <v>676.5519360000001</v>
      </c>
      <c r="G161" s="5">
        <f t="shared" si="3"/>
        <v>18266.902272000003</v>
      </c>
    </row>
    <row r="162" spans="3:7" ht="12.75">
      <c r="C162" s="9">
        <v>4052899262270</v>
      </c>
      <c r="D162" s="13" t="s">
        <v>16</v>
      </c>
      <c r="E162" s="11" t="s">
        <v>185</v>
      </c>
      <c r="F162" s="20">
        <v>894.787968</v>
      </c>
      <c r="G162" s="5">
        <f t="shared" si="3"/>
        <v>24159.275136</v>
      </c>
    </row>
    <row r="163" spans="3:7" ht="12.75">
      <c r="C163" s="9">
        <v>4052899262263</v>
      </c>
      <c r="D163" s="13" t="s">
        <v>17</v>
      </c>
      <c r="E163" s="11" t="s">
        <v>186</v>
      </c>
      <c r="F163" s="20">
        <v>894.787968</v>
      </c>
      <c r="G163" s="5">
        <f t="shared" si="3"/>
        <v>24159.275136</v>
      </c>
    </row>
    <row r="164" spans="3:7" ht="12.75">
      <c r="C164" s="9">
        <v>4052899262232</v>
      </c>
      <c r="D164" s="13" t="s">
        <v>184</v>
      </c>
      <c r="E164" s="11" t="s">
        <v>187</v>
      </c>
      <c r="F164" s="20">
        <v>894.787968</v>
      </c>
      <c r="G164" s="5">
        <f t="shared" si="3"/>
        <v>24159.275136</v>
      </c>
    </row>
    <row r="165" spans="1:7" ht="37.5" customHeight="1">
      <c r="A165" s="1" t="s">
        <v>196</v>
      </c>
      <c r="C165" s="9">
        <v>4008321981981</v>
      </c>
      <c r="D165" s="13" t="s">
        <v>52</v>
      </c>
      <c r="E165" s="11" t="s">
        <v>50</v>
      </c>
      <c r="F165" s="20">
        <v>82.935168</v>
      </c>
      <c r="G165" s="5">
        <f t="shared" si="3"/>
        <v>2239.2495360000003</v>
      </c>
    </row>
    <row r="166" spans="3:7" ht="24.75" customHeight="1">
      <c r="C166" s="9">
        <v>4008321981998</v>
      </c>
      <c r="D166" s="13" t="s">
        <v>52</v>
      </c>
      <c r="E166" s="11" t="s">
        <v>51</v>
      </c>
      <c r="F166" s="20">
        <v>113.49273600000001</v>
      </c>
      <c r="G166" s="5">
        <f t="shared" si="3"/>
        <v>3064.3038720000004</v>
      </c>
    </row>
    <row r="167" spans="3:7" ht="12.75">
      <c r="C167" s="9">
        <v>4008321960931</v>
      </c>
      <c r="D167" s="13" t="s">
        <v>52</v>
      </c>
      <c r="E167" s="11" t="s">
        <v>45</v>
      </c>
      <c r="F167" s="20">
        <v>43.651968</v>
      </c>
      <c r="G167" s="5">
        <f t="shared" si="3"/>
        <v>1178.603136</v>
      </c>
    </row>
    <row r="168" spans="2:7" ht="15">
      <c r="B168"/>
      <c r="C168" s="9">
        <v>4008321960948</v>
      </c>
      <c r="D168" s="13" t="s">
        <v>52</v>
      </c>
      <c r="E168" s="11" t="s">
        <v>46</v>
      </c>
      <c r="F168" s="20">
        <v>69.840768</v>
      </c>
      <c r="G168" s="5">
        <f t="shared" si="3"/>
        <v>1885.700736</v>
      </c>
    </row>
    <row r="169" spans="3:7" ht="16.5" customHeight="1">
      <c r="C169" s="9">
        <v>4008321960955</v>
      </c>
      <c r="D169" s="13" t="s">
        <v>52</v>
      </c>
      <c r="E169" s="11" t="s">
        <v>47</v>
      </c>
      <c r="F169" s="20">
        <v>74.209536</v>
      </c>
      <c r="G169" s="5">
        <f t="shared" si="3"/>
        <v>2003.657472</v>
      </c>
    </row>
    <row r="170" spans="3:7" ht="19.5" customHeight="1">
      <c r="C170" s="9">
        <v>4008321960962</v>
      </c>
      <c r="D170" s="13" t="s">
        <v>52</v>
      </c>
      <c r="E170" s="11" t="s">
        <v>48</v>
      </c>
      <c r="F170" s="20">
        <v>82.935168</v>
      </c>
      <c r="G170" s="5">
        <f t="shared" si="3"/>
        <v>2239.2495360000003</v>
      </c>
    </row>
    <row r="171" spans="3:7" ht="18.75" customHeight="1">
      <c r="C171" s="9">
        <v>4008321998385</v>
      </c>
      <c r="D171" s="13" t="s">
        <v>52</v>
      </c>
      <c r="E171" s="11" t="s">
        <v>49</v>
      </c>
      <c r="F171" s="20">
        <v>82.935168</v>
      </c>
      <c r="G171" s="5">
        <f t="shared" si="3"/>
        <v>2239.2495360000003</v>
      </c>
    </row>
    <row r="172" spans="3:7" ht="12.75">
      <c r="C172" s="9">
        <v>4052899934313</v>
      </c>
      <c r="D172" s="13" t="s">
        <v>16</v>
      </c>
      <c r="E172" s="11" t="s">
        <v>199</v>
      </c>
      <c r="F172" s="20">
        <v>111.30240000000002</v>
      </c>
      <c r="G172" s="5">
        <f t="shared" si="3"/>
        <v>3005.1648000000005</v>
      </c>
    </row>
    <row r="173" spans="3:7" ht="12.75">
      <c r="C173" s="9">
        <v>4052899934320</v>
      </c>
      <c r="D173" s="13" t="s">
        <v>16</v>
      </c>
      <c r="E173" s="11" t="s">
        <v>200</v>
      </c>
      <c r="F173" s="20">
        <v>144.0384</v>
      </c>
      <c r="G173" s="5">
        <f t="shared" si="3"/>
        <v>3889.0368</v>
      </c>
    </row>
    <row r="174" spans="3:7" ht="12.75">
      <c r="C174" s="9">
        <v>4052899917996</v>
      </c>
      <c r="D174" s="13" t="s">
        <v>16</v>
      </c>
      <c r="E174" s="11" t="s">
        <v>201</v>
      </c>
      <c r="F174" s="20">
        <v>82.935168</v>
      </c>
      <c r="G174" s="5">
        <f t="shared" si="3"/>
        <v>2239.2495360000003</v>
      </c>
    </row>
    <row r="175" spans="3:7" ht="12.75">
      <c r="C175" s="9">
        <v>4052899918009</v>
      </c>
      <c r="D175" s="13" t="s">
        <v>16</v>
      </c>
      <c r="E175" s="11" t="s">
        <v>202</v>
      </c>
      <c r="F175" s="20">
        <v>122.21836800000001</v>
      </c>
      <c r="G175" s="5">
        <f t="shared" si="3"/>
        <v>3299.8959360000003</v>
      </c>
    </row>
    <row r="176" spans="3:7" ht="12.75">
      <c r="C176" s="9">
        <v>4052899905603</v>
      </c>
      <c r="D176" s="13" t="s">
        <v>16</v>
      </c>
      <c r="E176" s="11" t="s">
        <v>204</v>
      </c>
      <c r="F176" s="20">
        <v>82.935168</v>
      </c>
      <c r="G176" s="5">
        <f t="shared" si="3"/>
        <v>2239.2495360000003</v>
      </c>
    </row>
    <row r="177" spans="3:7" ht="12.75">
      <c r="C177" s="9">
        <v>4052899905610</v>
      </c>
      <c r="D177" s="13" t="s">
        <v>16</v>
      </c>
      <c r="E177" s="11" t="s">
        <v>203</v>
      </c>
      <c r="F177" s="20">
        <v>122.21836800000001</v>
      </c>
      <c r="G177" s="5">
        <f t="shared" si="3"/>
        <v>3299.8959360000003</v>
      </c>
    </row>
    <row r="178" spans="1:7" ht="15.75" customHeight="1">
      <c r="A178" s="21" t="s">
        <v>207</v>
      </c>
      <c r="B178" s="21"/>
      <c r="C178" s="22"/>
      <c r="D178" s="23"/>
      <c r="E178" s="24"/>
      <c r="F178" s="24"/>
      <c r="G178" s="24"/>
    </row>
    <row r="179" spans="3:8" ht="50.25" customHeight="1">
      <c r="C179" s="9">
        <v>4052899948181</v>
      </c>
      <c r="D179" s="13" t="s">
        <v>17</v>
      </c>
      <c r="E179" s="19" t="s">
        <v>208</v>
      </c>
      <c r="F179" s="20">
        <v>27.2448</v>
      </c>
      <c r="G179" s="5">
        <f t="shared" si="3"/>
        <v>735.6096</v>
      </c>
      <c r="H179" s="25" t="s">
        <v>215</v>
      </c>
    </row>
    <row r="180" spans="2:8" ht="15">
      <c r="B180"/>
      <c r="C180" s="9">
        <v>4052899948068</v>
      </c>
      <c r="D180" s="13" t="s">
        <v>16</v>
      </c>
      <c r="E180" s="9" t="s">
        <v>209</v>
      </c>
      <c r="F180" s="20">
        <v>14.572799999999999</v>
      </c>
      <c r="G180" s="5">
        <f t="shared" si="3"/>
        <v>393.4656</v>
      </c>
      <c r="H180" s="25" t="s">
        <v>215</v>
      </c>
    </row>
    <row r="181" spans="2:8" ht="15">
      <c r="B181"/>
      <c r="C181" s="9">
        <v>4052899948075</v>
      </c>
      <c r="D181" s="13" t="s">
        <v>17</v>
      </c>
      <c r="E181" s="9" t="s">
        <v>210</v>
      </c>
      <c r="F181" s="20">
        <v>14.572799999999999</v>
      </c>
      <c r="G181" s="5">
        <f t="shared" si="3"/>
        <v>393.4656</v>
      </c>
      <c r="H181" s="25" t="s">
        <v>215</v>
      </c>
    </row>
    <row r="182" spans="3:8" ht="12.75">
      <c r="C182" s="9">
        <v>4052899948082</v>
      </c>
      <c r="D182" s="13" t="s">
        <v>16</v>
      </c>
      <c r="E182" s="9" t="s">
        <v>211</v>
      </c>
      <c r="F182" s="20">
        <v>18.374399999999998</v>
      </c>
      <c r="G182" s="5">
        <f t="shared" si="3"/>
        <v>496.1087999999999</v>
      </c>
      <c r="H182" s="25" t="s">
        <v>215</v>
      </c>
    </row>
    <row r="183" spans="3:8" ht="12.75">
      <c r="C183" s="9">
        <v>4052899948099</v>
      </c>
      <c r="D183" s="13" t="s">
        <v>17</v>
      </c>
      <c r="E183" s="9" t="s">
        <v>212</v>
      </c>
      <c r="F183" s="20">
        <v>18.374399999999998</v>
      </c>
      <c r="G183" s="5">
        <f t="shared" si="3"/>
        <v>496.1087999999999</v>
      </c>
      <c r="H183" s="25" t="s">
        <v>215</v>
      </c>
    </row>
    <row r="184" spans="3:8" ht="12.75">
      <c r="C184" s="9">
        <v>4052899948105</v>
      </c>
      <c r="D184" s="13" t="s">
        <v>16</v>
      </c>
      <c r="E184" s="9" t="s">
        <v>213</v>
      </c>
      <c r="F184" s="20">
        <v>23.01696</v>
      </c>
      <c r="G184" s="5">
        <f t="shared" si="3"/>
        <v>621.4579200000001</v>
      </c>
      <c r="H184" s="25" t="s">
        <v>215</v>
      </c>
    </row>
    <row r="185" spans="3:8" ht="12.75">
      <c r="C185" s="9">
        <v>4052899948112</v>
      </c>
      <c r="D185" s="13" t="s">
        <v>17</v>
      </c>
      <c r="E185" s="9" t="s">
        <v>214</v>
      </c>
      <c r="F185" s="20">
        <v>23.01696</v>
      </c>
      <c r="G185" s="5">
        <f t="shared" si="3"/>
        <v>621.4579200000001</v>
      </c>
      <c r="H185" s="25" t="s">
        <v>215</v>
      </c>
    </row>
  </sheetData>
  <sheetProtection/>
  <autoFilter ref="A1:G179"/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8"/>
  <sheetViews>
    <sheetView zoomScalePageLayoutView="0" workbookViewId="0" topLeftCell="A116">
      <selection activeCell="E116" sqref="E116"/>
    </sheetView>
  </sheetViews>
  <sheetFormatPr defaultColWidth="11.421875" defaultRowHeight="15"/>
  <cols>
    <col min="1" max="1" width="25.00390625" style="1" customWidth="1"/>
    <col min="2" max="2" width="14.140625" style="9" bestFit="1" customWidth="1"/>
    <col min="3" max="3" width="15.57421875" style="12" customWidth="1"/>
    <col min="4" max="4" width="41.00390625" style="2" bestFit="1" customWidth="1"/>
    <col min="5" max="5" width="14.8515625" style="5" customWidth="1"/>
    <col min="6" max="16384" width="11.421875" style="3" customWidth="1"/>
  </cols>
  <sheetData>
    <row r="2" ht="12.75">
      <c r="A2" s="4" t="s">
        <v>0</v>
      </c>
    </row>
    <row r="3" ht="12.75">
      <c r="A3" s="4" t="s">
        <v>217</v>
      </c>
    </row>
    <row r="4" ht="12.75">
      <c r="A4" s="4" t="s">
        <v>2</v>
      </c>
    </row>
    <row r="7" spans="1:5" s="8" customFormat="1" ht="38.25">
      <c r="A7" s="6" t="s">
        <v>14</v>
      </c>
      <c r="B7" s="10" t="s">
        <v>1</v>
      </c>
      <c r="C7" s="7" t="s">
        <v>13</v>
      </c>
      <c r="D7" s="6" t="s">
        <v>15</v>
      </c>
      <c r="E7" s="14" t="s">
        <v>218</v>
      </c>
    </row>
    <row r="8" spans="3:4" ht="12.75">
      <c r="C8" s="13"/>
      <c r="D8" s="11"/>
    </row>
    <row r="9" spans="1:5" ht="12.75">
      <c r="A9" s="15" t="s">
        <v>88</v>
      </c>
      <c r="B9" s="16"/>
      <c r="C9" s="17"/>
      <c r="D9" s="18"/>
      <c r="E9" s="27"/>
    </row>
    <row r="10" spans="1:6" ht="12.75">
      <c r="A10" s="1" t="s">
        <v>65</v>
      </c>
      <c r="B10" s="9">
        <v>4052899224711</v>
      </c>
      <c r="C10" s="13" t="s">
        <v>16</v>
      </c>
      <c r="D10" s="11" t="s">
        <v>3</v>
      </c>
      <c r="E10" s="5">
        <v>326.34</v>
      </c>
      <c r="F10" s="3">
        <f>VLOOKUP(B10,OSRAM!C:G,4,0)</f>
        <v>388.47513599999996</v>
      </c>
    </row>
    <row r="11" spans="2:6" ht="12.75">
      <c r="B11" s="9">
        <v>4052899224728</v>
      </c>
      <c r="C11" s="13" t="s">
        <v>17</v>
      </c>
      <c r="D11" s="11" t="s">
        <v>5</v>
      </c>
      <c r="E11" s="5">
        <v>326.34</v>
      </c>
      <c r="F11" s="3">
        <f>VLOOKUP(B11,OSRAM!C:G,4,0)</f>
        <v>388.47513599999996</v>
      </c>
    </row>
    <row r="12" spans="2:6" ht="12.75">
      <c r="B12" s="9">
        <v>4052899224735</v>
      </c>
      <c r="C12" s="13" t="s">
        <v>16</v>
      </c>
      <c r="D12" s="11" t="s">
        <v>4</v>
      </c>
      <c r="E12" s="5">
        <v>377.67</v>
      </c>
      <c r="F12" s="3">
        <f>VLOOKUP(B12,OSRAM!C:G,4,0)</f>
        <v>449.57836800000007</v>
      </c>
    </row>
    <row r="13" spans="2:6" ht="12.75">
      <c r="B13" s="9">
        <v>4052899224742</v>
      </c>
      <c r="C13" s="13" t="s">
        <v>17</v>
      </c>
      <c r="D13" s="11" t="s">
        <v>6</v>
      </c>
      <c r="E13" s="5">
        <v>377.67</v>
      </c>
      <c r="F13" s="3">
        <f>VLOOKUP(B13,OSRAM!C:G,4,0)</f>
        <v>449.57836800000007</v>
      </c>
    </row>
    <row r="14" spans="2:6" ht="12.75">
      <c r="B14" s="9">
        <v>4052899156968</v>
      </c>
      <c r="C14" s="13" t="s">
        <v>16</v>
      </c>
      <c r="D14" s="11" t="s">
        <v>63</v>
      </c>
      <c r="E14" s="5">
        <v>625.92</v>
      </c>
      <c r="F14" s="3">
        <f>VLOOKUP(B14,OSRAM!C:G,4,0)</f>
        <v>745.095168</v>
      </c>
    </row>
    <row r="15" spans="2:6" ht="12.75">
      <c r="B15" s="9">
        <v>4052899157002</v>
      </c>
      <c r="C15" s="13" t="s">
        <v>17</v>
      </c>
      <c r="D15" s="11" t="s">
        <v>64</v>
      </c>
      <c r="E15" s="5">
        <v>625.92</v>
      </c>
      <c r="F15" s="3">
        <f>VLOOKUP(B15,OSRAM!C:G,4,0)</f>
        <v>745.095168</v>
      </c>
    </row>
    <row r="16" spans="1:6" ht="12.75">
      <c r="A16" s="1" t="s">
        <v>66</v>
      </c>
      <c r="B16" s="9">
        <v>4052899925908</v>
      </c>
      <c r="C16" s="13" t="s">
        <v>17</v>
      </c>
      <c r="D16" s="11" t="s">
        <v>67</v>
      </c>
      <c r="E16" s="5">
        <v>148.5</v>
      </c>
      <c r="F16" s="3">
        <f>VLOOKUP(B16,OSRAM!C:G,4,0)</f>
        <v>176.7744</v>
      </c>
    </row>
    <row r="17" spans="2:6" ht="12.75">
      <c r="B17" s="9">
        <v>4052899925915</v>
      </c>
      <c r="C17" s="13" t="s">
        <v>17</v>
      </c>
      <c r="D17" s="11" t="s">
        <v>68</v>
      </c>
      <c r="E17" s="5">
        <v>163.17</v>
      </c>
      <c r="F17" s="3">
        <f>VLOOKUP(B17,OSRAM!C:G,4,0)</f>
        <v>194.23756799999998</v>
      </c>
    </row>
    <row r="18" spans="2:6" ht="12.75">
      <c r="B18" s="9">
        <v>4052899925878</v>
      </c>
      <c r="C18" s="13"/>
      <c r="D18" s="11" t="s">
        <v>69</v>
      </c>
      <c r="E18" s="5">
        <v>18.15</v>
      </c>
      <c r="F18" s="3">
        <f>VLOOKUP(B18,OSRAM!C:G,4,0)</f>
        <v>21.60576</v>
      </c>
    </row>
    <row r="19" spans="1:6" ht="12.75">
      <c r="A19" s="15" t="s">
        <v>89</v>
      </c>
      <c r="B19" s="16"/>
      <c r="C19" s="17"/>
      <c r="D19" s="18"/>
      <c r="E19" s="27"/>
      <c r="F19" s="3" t="e">
        <f>VLOOKUP(B19,OSRAM!C:G,4,0)</f>
        <v>#N/A</v>
      </c>
    </row>
    <row r="20" spans="1:6" ht="12.75">
      <c r="A20" s="1" t="s">
        <v>66</v>
      </c>
      <c r="B20" s="9">
        <v>4052899925885</v>
      </c>
      <c r="C20" s="13" t="s">
        <v>17</v>
      </c>
      <c r="D20" s="11" t="s">
        <v>70</v>
      </c>
      <c r="E20" s="5">
        <v>148.5</v>
      </c>
      <c r="F20" s="3">
        <f>VLOOKUP(B20,OSRAM!C:G,4,0)</f>
        <v>176.7744</v>
      </c>
    </row>
    <row r="21" spans="2:6" ht="12.75">
      <c r="B21" s="9">
        <v>4052899925892</v>
      </c>
      <c r="C21" s="13" t="s">
        <v>17</v>
      </c>
      <c r="D21" s="11" t="s">
        <v>71</v>
      </c>
      <c r="E21" s="5">
        <v>163.17</v>
      </c>
      <c r="F21" s="3">
        <f>VLOOKUP(B21,OSRAM!C:G,4,0)</f>
        <v>194.23756799999998</v>
      </c>
    </row>
    <row r="22" spans="1:6" ht="12.75">
      <c r="A22" s="1" t="s">
        <v>114</v>
      </c>
      <c r="B22" s="9">
        <v>4008321854629</v>
      </c>
      <c r="C22" s="13" t="s">
        <v>16</v>
      </c>
      <c r="D22" s="11" t="s">
        <v>115</v>
      </c>
      <c r="E22" s="5">
        <v>53.169999999999995</v>
      </c>
      <c r="F22" s="3">
        <f>VLOOKUP(B22,OSRAM!C:G,4,0)</f>
        <v>63.29356799999999</v>
      </c>
    </row>
    <row r="23" spans="2:6" ht="12.75">
      <c r="B23" s="9">
        <v>4008321854643</v>
      </c>
      <c r="C23" s="13" t="s">
        <v>16</v>
      </c>
      <c r="D23" s="11" t="s">
        <v>116</v>
      </c>
      <c r="E23" s="5">
        <v>62.339999999999996</v>
      </c>
      <c r="F23" s="3">
        <f>VLOOKUP(B23,OSRAM!C:G,4,0)</f>
        <v>74.209536</v>
      </c>
    </row>
    <row r="24" spans="1:6" ht="12.75">
      <c r="A24" s="1" t="s">
        <v>12</v>
      </c>
      <c r="B24" s="9">
        <v>4052899908635</v>
      </c>
      <c r="C24" s="13" t="s">
        <v>16</v>
      </c>
      <c r="D24" s="11" t="s">
        <v>117</v>
      </c>
      <c r="E24" s="5">
        <v>69.67</v>
      </c>
      <c r="F24" s="3">
        <f>VLOOKUP(B24,OSRAM!C:G,4,0)</f>
        <v>82.935168</v>
      </c>
    </row>
    <row r="25" spans="2:6" ht="12.75">
      <c r="B25" s="19">
        <v>4052899910195</v>
      </c>
      <c r="C25" s="13" t="s">
        <v>16</v>
      </c>
      <c r="D25" s="11" t="s">
        <v>118</v>
      </c>
      <c r="E25" s="5">
        <v>89.84</v>
      </c>
      <c r="F25" s="3">
        <f>VLOOKUP(B25,OSRAM!C:G,4,0)</f>
        <v>106.94553600000002</v>
      </c>
    </row>
    <row r="26" spans="1:6" ht="12.75">
      <c r="A26" s="1" t="s">
        <v>196</v>
      </c>
      <c r="B26" s="19">
        <v>4052899905627</v>
      </c>
      <c r="C26" s="13" t="s">
        <v>16</v>
      </c>
      <c r="D26" s="11" t="s">
        <v>197</v>
      </c>
      <c r="E26" s="5">
        <v>69.67</v>
      </c>
      <c r="F26" s="3">
        <f>VLOOKUP(B26,OSRAM!C:G,4,0)</f>
        <v>82.935168</v>
      </c>
    </row>
    <row r="27" spans="2:6" ht="12.75">
      <c r="B27" s="19">
        <v>4052899905634</v>
      </c>
      <c r="C27" s="13" t="s">
        <v>16</v>
      </c>
      <c r="D27" s="11" t="s">
        <v>198</v>
      </c>
      <c r="E27" s="5">
        <v>89.84</v>
      </c>
      <c r="F27" s="3">
        <f>VLOOKUP(B27,OSRAM!C:G,4,0)</f>
        <v>106.94553600000002</v>
      </c>
    </row>
    <row r="28" spans="1:6" ht="12.75">
      <c r="A28" s="1" t="s">
        <v>126</v>
      </c>
      <c r="B28" s="9">
        <v>4052899932753</v>
      </c>
      <c r="C28" s="13" t="s">
        <v>16</v>
      </c>
      <c r="D28" s="11" t="s">
        <v>127</v>
      </c>
      <c r="E28" s="5">
        <v>64.17</v>
      </c>
      <c r="F28" s="3">
        <f>VLOOKUP(B28,OSRAM!C:G,4,0)</f>
        <v>76.38796800000001</v>
      </c>
    </row>
    <row r="29" spans="2:6" ht="12.75">
      <c r="B29" s="9">
        <v>4052899932838</v>
      </c>
      <c r="C29" s="13" t="s">
        <v>16</v>
      </c>
      <c r="D29" s="11" t="s">
        <v>128</v>
      </c>
      <c r="E29" s="5">
        <v>84.34</v>
      </c>
      <c r="F29" s="3">
        <f>VLOOKUP(B29,OSRAM!C:G,4,0)</f>
        <v>100.39833600000001</v>
      </c>
    </row>
    <row r="30" spans="2:6" ht="12.75">
      <c r="B30" s="9">
        <v>4052899932777</v>
      </c>
      <c r="C30" s="13" t="s">
        <v>17</v>
      </c>
      <c r="D30" s="11" t="s">
        <v>129</v>
      </c>
      <c r="E30" s="5">
        <v>64.17</v>
      </c>
      <c r="F30" s="3">
        <f>VLOOKUP(B30,OSRAM!C:G,4,0)</f>
        <v>76.38796800000001</v>
      </c>
    </row>
    <row r="31" spans="2:6" ht="12.75">
      <c r="B31" s="9">
        <v>4052899932852</v>
      </c>
      <c r="C31" s="13" t="s">
        <v>17</v>
      </c>
      <c r="D31" s="11" t="s">
        <v>130</v>
      </c>
      <c r="E31" s="5">
        <v>84.34</v>
      </c>
      <c r="F31" s="3">
        <f>VLOOKUP(B31,OSRAM!C:G,4,0)</f>
        <v>100.39833600000001</v>
      </c>
    </row>
    <row r="32" spans="2:6" ht="12.75">
      <c r="B32" s="9">
        <v>4052899932739</v>
      </c>
      <c r="C32" s="13" t="s">
        <v>16</v>
      </c>
      <c r="D32" s="11" t="s">
        <v>131</v>
      </c>
      <c r="E32" s="5">
        <v>64.17</v>
      </c>
      <c r="F32" s="3">
        <f>VLOOKUP(B32,OSRAM!C:G,4,0)</f>
        <v>76.38796800000001</v>
      </c>
    </row>
    <row r="33" spans="2:6" ht="12.75">
      <c r="B33" s="9">
        <v>4052899932814</v>
      </c>
      <c r="C33" s="13" t="s">
        <v>16</v>
      </c>
      <c r="D33" s="11" t="s">
        <v>132</v>
      </c>
      <c r="E33" s="5">
        <v>84.34</v>
      </c>
      <c r="F33" s="3">
        <f>VLOOKUP(B33,OSRAM!C:G,4,0)</f>
        <v>100.39833600000001</v>
      </c>
    </row>
    <row r="34" spans="2:6" ht="12.75">
      <c r="B34" s="9">
        <v>4052899932791</v>
      </c>
      <c r="C34" s="13" t="s">
        <v>16</v>
      </c>
      <c r="D34" s="11" t="s">
        <v>133</v>
      </c>
      <c r="E34" s="5">
        <v>84.34</v>
      </c>
      <c r="F34" s="3">
        <f>VLOOKUP(B34,OSRAM!C:G,4,0)</f>
        <v>100.39833600000001</v>
      </c>
    </row>
    <row r="35" spans="2:6" ht="12.75">
      <c r="B35" s="9">
        <v>4052899932876</v>
      </c>
      <c r="C35" s="13" t="s">
        <v>17</v>
      </c>
      <c r="D35" s="11" t="s">
        <v>134</v>
      </c>
      <c r="E35" s="5">
        <v>84.34</v>
      </c>
      <c r="F35" s="3">
        <f>VLOOKUP(B35,OSRAM!C:G,4,0)</f>
        <v>100.39833600000001</v>
      </c>
    </row>
    <row r="36" spans="1:6" ht="12.75">
      <c r="A36" s="1" t="s">
        <v>135</v>
      </c>
      <c r="B36" s="9">
        <v>4052899288713</v>
      </c>
      <c r="C36" s="13" t="s">
        <v>16</v>
      </c>
      <c r="D36" s="11" t="s">
        <v>136</v>
      </c>
      <c r="E36" s="5">
        <v>11.55</v>
      </c>
      <c r="F36" s="3">
        <f>VLOOKUP(B36,OSRAM!C:G,4,0)</f>
        <v>13.749120000000003</v>
      </c>
    </row>
    <row r="37" spans="2:6" ht="12.75">
      <c r="B37" s="9">
        <v>4052899288737</v>
      </c>
      <c r="C37" s="13" t="s">
        <v>16</v>
      </c>
      <c r="D37" s="11" t="s">
        <v>137</v>
      </c>
      <c r="E37" s="5">
        <v>13.02</v>
      </c>
      <c r="F37" s="3">
        <f>VLOOKUP(B37,OSRAM!C:G,4,0)</f>
        <v>15.499008</v>
      </c>
    </row>
    <row r="38" spans="2:6" ht="12.75">
      <c r="B38" s="9">
        <v>4052899288751</v>
      </c>
      <c r="C38" s="13" t="s">
        <v>16</v>
      </c>
      <c r="D38" s="11" t="s">
        <v>138</v>
      </c>
      <c r="E38" s="5">
        <v>15.4</v>
      </c>
      <c r="F38" s="3">
        <f>VLOOKUP(B38,OSRAM!C:G,4,0)</f>
        <v>18.332160000000002</v>
      </c>
    </row>
    <row r="39" spans="2:6" ht="12.75">
      <c r="B39" s="9">
        <v>4052899288775</v>
      </c>
      <c r="C39" s="13" t="s">
        <v>16</v>
      </c>
      <c r="D39" s="11" t="s">
        <v>139</v>
      </c>
      <c r="E39" s="5">
        <v>16.87</v>
      </c>
      <c r="F39" s="3">
        <f>VLOOKUP(B39,OSRAM!C:G,4,0)</f>
        <v>20.082048</v>
      </c>
    </row>
    <row r="40" spans="2:6" ht="12.75">
      <c r="B40" s="9">
        <v>4052899288799</v>
      </c>
      <c r="C40" s="13" t="s">
        <v>17</v>
      </c>
      <c r="D40" s="11" t="s">
        <v>140</v>
      </c>
      <c r="E40" s="5">
        <v>11.55</v>
      </c>
      <c r="F40" s="3">
        <f>VLOOKUP(B40,OSRAM!C:G,4,0)</f>
        <v>13.749120000000003</v>
      </c>
    </row>
    <row r="41" spans="2:6" ht="12.75">
      <c r="B41" s="9">
        <v>4052899288812</v>
      </c>
      <c r="C41" s="13" t="s">
        <v>17</v>
      </c>
      <c r="D41" s="11" t="s">
        <v>141</v>
      </c>
      <c r="E41" s="5">
        <v>13.02</v>
      </c>
      <c r="F41" s="3">
        <f>VLOOKUP(B41,OSRAM!C:G,4,0)</f>
        <v>15.499008</v>
      </c>
    </row>
    <row r="42" spans="2:6" ht="12.75">
      <c r="B42" s="9">
        <v>4052899288836</v>
      </c>
      <c r="C42" s="13" t="s">
        <v>17</v>
      </c>
      <c r="D42" s="11" t="s">
        <v>142</v>
      </c>
      <c r="E42" s="5">
        <v>15.4</v>
      </c>
      <c r="F42" s="3">
        <f>VLOOKUP(B42,OSRAM!C:G,4,0)</f>
        <v>18.332160000000002</v>
      </c>
    </row>
    <row r="43" spans="2:6" ht="12.75">
      <c r="B43" s="9">
        <v>4052899288850</v>
      </c>
      <c r="C43" s="13" t="s">
        <v>17</v>
      </c>
      <c r="D43" s="11" t="s">
        <v>143</v>
      </c>
      <c r="E43" s="5">
        <v>16.87</v>
      </c>
      <c r="F43" s="3">
        <f>VLOOKUP(B43,OSRAM!C:G,4,0)</f>
        <v>20.082048</v>
      </c>
    </row>
    <row r="44" spans="1:6" ht="12.75">
      <c r="A44" s="1" t="s">
        <v>219</v>
      </c>
      <c r="B44" s="28">
        <v>4052899948068</v>
      </c>
      <c r="C44" s="13" t="s">
        <v>16</v>
      </c>
      <c r="D44" s="29" t="s">
        <v>220</v>
      </c>
      <c r="E44" s="30">
        <v>12.65</v>
      </c>
      <c r="F44" s="3">
        <f>VLOOKUP(B44,OSRAM!C:G,4,0)</f>
        <v>14.572799999999999</v>
      </c>
    </row>
    <row r="45" spans="2:6" ht="12.75">
      <c r="B45" s="28">
        <v>4052899948075</v>
      </c>
      <c r="C45" s="13" t="s">
        <v>17</v>
      </c>
      <c r="D45" s="29" t="s">
        <v>221</v>
      </c>
      <c r="E45" s="30">
        <v>12.65</v>
      </c>
      <c r="F45" s="3">
        <f>VLOOKUP(B45,OSRAM!C:G,4,0)</f>
        <v>14.572799999999999</v>
      </c>
    </row>
    <row r="46" spans="2:6" ht="12.75">
      <c r="B46" s="28">
        <v>4052899948082</v>
      </c>
      <c r="C46" s="13" t="s">
        <v>16</v>
      </c>
      <c r="D46" s="29" t="s">
        <v>222</v>
      </c>
      <c r="E46" s="30">
        <v>15.95</v>
      </c>
      <c r="F46" s="3">
        <f>VLOOKUP(B46,OSRAM!C:G,4,0)</f>
        <v>18.374399999999998</v>
      </c>
    </row>
    <row r="47" spans="2:6" ht="12.75">
      <c r="B47" s="28">
        <v>4052899948099</v>
      </c>
      <c r="C47" s="13" t="s">
        <v>17</v>
      </c>
      <c r="D47" s="29" t="s">
        <v>223</v>
      </c>
      <c r="E47" s="30">
        <v>15.95</v>
      </c>
      <c r="F47" s="3">
        <f>VLOOKUP(B47,OSRAM!C:G,4,0)</f>
        <v>18.374399999999998</v>
      </c>
    </row>
    <row r="48" spans="2:6" ht="12.75">
      <c r="B48" s="28">
        <v>4052899948105</v>
      </c>
      <c r="C48" s="13" t="s">
        <v>16</v>
      </c>
      <c r="D48" s="29" t="s">
        <v>224</v>
      </c>
      <c r="E48" s="30">
        <v>19.98</v>
      </c>
      <c r="F48" s="3">
        <f>VLOOKUP(B48,OSRAM!C:G,4,0)</f>
        <v>23.01696</v>
      </c>
    </row>
    <row r="49" spans="2:6" ht="12.75">
      <c r="B49" s="28">
        <v>4052899948112</v>
      </c>
      <c r="C49" s="13" t="s">
        <v>17</v>
      </c>
      <c r="D49" s="29" t="s">
        <v>225</v>
      </c>
      <c r="E49" s="30">
        <v>19.98</v>
      </c>
      <c r="F49" s="3">
        <f>VLOOKUP(B49,OSRAM!C:G,4,0)</f>
        <v>23.01696</v>
      </c>
    </row>
    <row r="50" spans="1:6" ht="12.75">
      <c r="A50" s="15" t="s">
        <v>90</v>
      </c>
      <c r="B50" s="16"/>
      <c r="C50" s="17"/>
      <c r="D50" s="18"/>
      <c r="E50" s="27"/>
      <c r="F50" s="3" t="e">
        <f>VLOOKUP(B50,OSRAM!C:G,4,0)</f>
        <v>#N/A</v>
      </c>
    </row>
    <row r="51" spans="1:6" ht="12.75">
      <c r="A51" s="1" t="s">
        <v>72</v>
      </c>
      <c r="B51" s="9">
        <v>4052899258211</v>
      </c>
      <c r="C51" s="13" t="s">
        <v>16</v>
      </c>
      <c r="D51" s="11" t="s">
        <v>73</v>
      </c>
      <c r="E51" s="5">
        <v>156.41</v>
      </c>
      <c r="F51" s="3">
        <f>VLOOKUP(B51,OSRAM!C:G,4,0)</f>
        <v>186.190464</v>
      </c>
    </row>
    <row r="52" spans="2:6" ht="12.75">
      <c r="B52" s="9">
        <v>4052899258228</v>
      </c>
      <c r="C52" s="13" t="s">
        <v>17</v>
      </c>
      <c r="D52" s="11" t="s">
        <v>74</v>
      </c>
      <c r="E52" s="5">
        <v>156.41</v>
      </c>
      <c r="F52" s="3">
        <f>VLOOKUP(B52,OSRAM!C:G,4,0)</f>
        <v>186.190464</v>
      </c>
    </row>
    <row r="53" spans="2:6" ht="12.75">
      <c r="B53" s="9">
        <v>4052899301504</v>
      </c>
      <c r="C53" s="13" t="s">
        <v>16</v>
      </c>
      <c r="D53" s="11" t="s">
        <v>75</v>
      </c>
      <c r="E53" s="5">
        <v>185.94</v>
      </c>
      <c r="F53" s="3">
        <f>VLOOKUP(B53,OSRAM!C:G,4,0)</f>
        <v>221.342976</v>
      </c>
    </row>
    <row r="54" spans="2:6" ht="12.75">
      <c r="B54" s="9">
        <v>4052899301511</v>
      </c>
      <c r="C54" s="13" t="s">
        <v>17</v>
      </c>
      <c r="D54" s="11" t="s">
        <v>76</v>
      </c>
      <c r="E54" s="5">
        <v>185.94</v>
      </c>
      <c r="F54" s="3">
        <f>VLOOKUP(B54,OSRAM!C:G,4,0)</f>
        <v>221.342976</v>
      </c>
    </row>
    <row r="55" spans="2:6" ht="12.75">
      <c r="B55" s="9">
        <v>4052899258174</v>
      </c>
      <c r="C55" s="13" t="s">
        <v>16</v>
      </c>
      <c r="D55" s="11" t="s">
        <v>77</v>
      </c>
      <c r="E55" s="5">
        <v>143.89999999999998</v>
      </c>
      <c r="F55" s="3">
        <f>VLOOKUP(B55,OSRAM!C:G,4,0)</f>
        <v>171.29855999999998</v>
      </c>
    </row>
    <row r="56" spans="2:6" ht="12.75">
      <c r="B56" s="9">
        <v>4052899258181</v>
      </c>
      <c r="C56" s="13" t="s">
        <v>17</v>
      </c>
      <c r="D56" s="11" t="s">
        <v>78</v>
      </c>
      <c r="E56" s="5">
        <v>143.89999999999998</v>
      </c>
      <c r="F56" s="3">
        <f>VLOOKUP(B56,OSRAM!C:G,4,0)</f>
        <v>171.29855999999998</v>
      </c>
    </row>
    <row r="57" spans="2:6" ht="12.75">
      <c r="B57" s="9">
        <v>4052899301467</v>
      </c>
      <c r="C57" s="13" t="s">
        <v>16</v>
      </c>
      <c r="D57" s="11" t="s">
        <v>79</v>
      </c>
      <c r="E57" s="5">
        <v>170.32</v>
      </c>
      <c r="F57" s="3">
        <f>VLOOKUP(B57,OSRAM!C:G,4,0)</f>
        <v>202.748928</v>
      </c>
    </row>
    <row r="58" spans="2:6" ht="12.75">
      <c r="B58" s="9">
        <v>4052899301474</v>
      </c>
      <c r="C58" s="13" t="s">
        <v>17</v>
      </c>
      <c r="D58" s="11" t="s">
        <v>80</v>
      </c>
      <c r="E58" s="5">
        <v>170.32</v>
      </c>
      <c r="F58" s="3">
        <f>VLOOKUP(B58,OSRAM!C:G,4,0)</f>
        <v>202.748928</v>
      </c>
    </row>
    <row r="59" spans="2:6" ht="12.75">
      <c r="B59" s="9">
        <v>4052899301481</v>
      </c>
      <c r="C59" s="13" t="s">
        <v>16</v>
      </c>
      <c r="D59" s="11" t="s">
        <v>81</v>
      </c>
      <c r="E59" s="5">
        <v>170.32</v>
      </c>
      <c r="F59" s="3">
        <f>VLOOKUP(B59,OSRAM!C:G,4,0)</f>
        <v>202.748928</v>
      </c>
    </row>
    <row r="60" spans="2:6" ht="12.75">
      <c r="B60" s="9">
        <v>4052899301498</v>
      </c>
      <c r="C60" s="13" t="s">
        <v>17</v>
      </c>
      <c r="D60" s="11" t="s">
        <v>82</v>
      </c>
      <c r="E60" s="5">
        <v>170.32</v>
      </c>
      <c r="F60" s="3">
        <f>VLOOKUP(B60,OSRAM!C:G,4,0)</f>
        <v>202.748928</v>
      </c>
    </row>
    <row r="61" spans="1:6" ht="12.75">
      <c r="A61" s="1" t="s">
        <v>83</v>
      </c>
      <c r="B61" s="9">
        <v>4052899945999</v>
      </c>
      <c r="C61" s="13" t="s">
        <v>17</v>
      </c>
      <c r="D61" s="11" t="s">
        <v>84</v>
      </c>
      <c r="E61" s="5">
        <v>71.5</v>
      </c>
      <c r="F61" s="3">
        <f>VLOOKUP(B61,OSRAM!C:G,4,0)</f>
        <v>82.368</v>
      </c>
    </row>
    <row r="62" spans="2:6" ht="12.75">
      <c r="B62" s="9">
        <v>4052899945913</v>
      </c>
      <c r="C62" s="13" t="s">
        <v>17</v>
      </c>
      <c r="D62" s="11" t="s">
        <v>85</v>
      </c>
      <c r="E62" s="5">
        <v>89.84</v>
      </c>
      <c r="F62" s="3">
        <f>VLOOKUP(B62,OSRAM!C:G,4,0)</f>
        <v>106.94553600000002</v>
      </c>
    </row>
    <row r="63" spans="2:6" ht="12.75">
      <c r="B63" s="9">
        <v>4052899945906</v>
      </c>
      <c r="C63" s="13" t="s">
        <v>17</v>
      </c>
      <c r="D63" s="11" t="s">
        <v>86</v>
      </c>
      <c r="E63" s="5">
        <v>71.5</v>
      </c>
      <c r="F63" s="3">
        <f>VLOOKUP(B63,OSRAM!C:G,4,0)</f>
        <v>85.1136</v>
      </c>
    </row>
    <row r="64" spans="2:6" ht="12.75">
      <c r="B64" s="9">
        <v>4052899945920</v>
      </c>
      <c r="C64" s="13" t="s">
        <v>17</v>
      </c>
      <c r="D64" s="11" t="s">
        <v>87</v>
      </c>
      <c r="E64" s="5">
        <v>89.84</v>
      </c>
      <c r="F64" s="3">
        <f>VLOOKUP(B64,OSRAM!C:G,4,0)</f>
        <v>106.94553600000002</v>
      </c>
    </row>
    <row r="65" spans="1:6" ht="12.75">
      <c r="A65" s="15" t="s">
        <v>91</v>
      </c>
      <c r="B65" s="16"/>
      <c r="C65" s="17"/>
      <c r="D65" s="18"/>
      <c r="E65" s="27"/>
      <c r="F65" s="3" t="e">
        <f>VLOOKUP(B65,OSRAM!C:G,4,0)</f>
        <v>#N/A</v>
      </c>
    </row>
    <row r="66" spans="1:6" ht="12.75">
      <c r="A66" s="1" t="s">
        <v>92</v>
      </c>
      <c r="B66" s="9">
        <v>4052899923393</v>
      </c>
      <c r="C66" s="13" t="s">
        <v>16</v>
      </c>
      <c r="D66" s="11" t="s">
        <v>93</v>
      </c>
      <c r="E66" s="5">
        <v>119.17</v>
      </c>
      <c r="F66" s="3">
        <f>VLOOKUP(B66,OSRAM!C:G,4,0)</f>
        <v>141.859968</v>
      </c>
    </row>
    <row r="67" spans="2:6" ht="12.75">
      <c r="B67" s="9">
        <v>4052899923409</v>
      </c>
      <c r="C67" s="13" t="s">
        <v>17</v>
      </c>
      <c r="D67" s="11" t="s">
        <v>94</v>
      </c>
      <c r="E67" s="5">
        <v>119.17</v>
      </c>
      <c r="F67" s="3">
        <f>VLOOKUP(B67,OSRAM!C:G,4,0)</f>
        <v>141.859968</v>
      </c>
    </row>
    <row r="68" spans="2:6" ht="12.75">
      <c r="B68" s="9">
        <v>4052899923416</v>
      </c>
      <c r="C68" s="13" t="s">
        <v>16</v>
      </c>
      <c r="D68" s="11" t="s">
        <v>95</v>
      </c>
      <c r="E68" s="5">
        <v>119.17</v>
      </c>
      <c r="F68" s="3">
        <f>VLOOKUP(B68,OSRAM!C:G,4,0)</f>
        <v>141.859968</v>
      </c>
    </row>
    <row r="69" spans="2:6" ht="12.75">
      <c r="B69" s="9">
        <v>4052899923423</v>
      </c>
      <c r="C69" s="13" t="s">
        <v>17</v>
      </c>
      <c r="D69" s="11" t="s">
        <v>96</v>
      </c>
      <c r="E69" s="5">
        <v>119.17</v>
      </c>
      <c r="F69" s="3">
        <f>VLOOKUP(B69,OSRAM!C:G,4,0)</f>
        <v>141.859968</v>
      </c>
    </row>
    <row r="70" spans="1:6" ht="12.75">
      <c r="A70" s="15" t="s">
        <v>7</v>
      </c>
      <c r="B70" s="16"/>
      <c r="C70" s="17"/>
      <c r="D70" s="18"/>
      <c r="E70" s="27"/>
      <c r="F70" s="3" t="e">
        <f>VLOOKUP(B70,OSRAM!C:G,4,0)</f>
        <v>#N/A</v>
      </c>
    </row>
    <row r="71" spans="1:6" ht="12.75">
      <c r="A71" s="1" t="s">
        <v>97</v>
      </c>
      <c r="B71" s="9">
        <v>4052899142572</v>
      </c>
      <c r="C71" s="13" t="s">
        <v>35</v>
      </c>
      <c r="D71" s="11" t="s">
        <v>53</v>
      </c>
      <c r="E71" s="5">
        <v>104.5</v>
      </c>
      <c r="F71" s="3">
        <f>VLOOKUP(B71,OSRAM!C:G,4,0)</f>
        <v>124.3968</v>
      </c>
    </row>
    <row r="72" spans="2:6" ht="12.75">
      <c r="B72" s="9">
        <v>4052899101074</v>
      </c>
      <c r="C72" s="13" t="s">
        <v>16</v>
      </c>
      <c r="D72" s="11" t="s">
        <v>54</v>
      </c>
      <c r="E72" s="5">
        <v>104.5</v>
      </c>
      <c r="F72" s="3">
        <f>VLOOKUP(B72,OSRAM!C:G,4,0)</f>
        <v>124.3968</v>
      </c>
    </row>
    <row r="73" spans="2:6" ht="12.75">
      <c r="B73" s="9">
        <v>4052899101111</v>
      </c>
      <c r="C73" s="13" t="s">
        <v>17</v>
      </c>
      <c r="D73" s="11" t="s">
        <v>55</v>
      </c>
      <c r="E73" s="5">
        <v>104.5</v>
      </c>
      <c r="F73" s="3">
        <f>VLOOKUP(B73,OSRAM!C:G,4,0)</f>
        <v>124.3968</v>
      </c>
    </row>
    <row r="74" spans="2:6" ht="12.75">
      <c r="B74" s="9">
        <v>4052899142558</v>
      </c>
      <c r="C74" s="13" t="s">
        <v>35</v>
      </c>
      <c r="D74" s="11" t="s">
        <v>56</v>
      </c>
      <c r="E74" s="5">
        <v>86.17</v>
      </c>
      <c r="F74" s="3">
        <f>VLOOKUP(B74,OSRAM!C:G,4,0)</f>
        <v>102.57676800000002</v>
      </c>
    </row>
    <row r="75" spans="2:6" ht="12.75">
      <c r="B75" s="9">
        <v>4052899100985</v>
      </c>
      <c r="C75" s="13" t="s">
        <v>16</v>
      </c>
      <c r="D75" s="11" t="s">
        <v>57</v>
      </c>
      <c r="E75" s="5">
        <v>86.17</v>
      </c>
      <c r="F75" s="3">
        <f>VLOOKUP(B75,OSRAM!C:G,4,0)</f>
        <v>102.57676800000002</v>
      </c>
    </row>
    <row r="76" spans="2:6" ht="12.75">
      <c r="B76" s="9">
        <v>4052899101005</v>
      </c>
      <c r="C76" s="13" t="s">
        <v>17</v>
      </c>
      <c r="D76" s="11" t="s">
        <v>58</v>
      </c>
      <c r="E76" s="5">
        <v>86.17</v>
      </c>
      <c r="F76" s="3">
        <f>VLOOKUP(B76,OSRAM!C:G,4,0)</f>
        <v>102.57676800000002</v>
      </c>
    </row>
    <row r="77" spans="1:6" ht="12.75">
      <c r="A77" s="1" t="s">
        <v>121</v>
      </c>
      <c r="B77" s="9">
        <v>4052899093638</v>
      </c>
      <c r="C77" s="13" t="s">
        <v>16</v>
      </c>
      <c r="D77" s="11" t="s">
        <v>10</v>
      </c>
      <c r="E77" s="5">
        <v>124.67</v>
      </c>
      <c r="F77" s="3">
        <f>VLOOKUP(B77,OSRAM!C:G,4,0)</f>
        <v>148.40716799999998</v>
      </c>
    </row>
    <row r="78" spans="2:6" ht="12.75">
      <c r="B78" s="9">
        <v>4052899093676</v>
      </c>
      <c r="C78" s="13" t="s">
        <v>17</v>
      </c>
      <c r="D78" s="11" t="s">
        <v>11</v>
      </c>
      <c r="E78" s="5">
        <v>124.67</v>
      </c>
      <c r="F78" s="3">
        <f>VLOOKUP(B78,OSRAM!C:G,4,0)</f>
        <v>148.40716799999998</v>
      </c>
    </row>
    <row r="79" spans="2:6" ht="12.75">
      <c r="B79" s="9">
        <v>4052899923553</v>
      </c>
      <c r="C79" s="13" t="s">
        <v>16</v>
      </c>
      <c r="D79" s="11" t="s">
        <v>61</v>
      </c>
      <c r="E79" s="5">
        <v>165</v>
      </c>
      <c r="F79" s="3">
        <f>VLOOKUP(B79,OSRAM!C:G,4,0)</f>
        <v>196.416</v>
      </c>
    </row>
    <row r="80" spans="2:6" ht="12.75">
      <c r="B80" s="9">
        <v>4052899923560</v>
      </c>
      <c r="C80" s="13" t="s">
        <v>17</v>
      </c>
      <c r="D80" s="11" t="s">
        <v>62</v>
      </c>
      <c r="E80" s="5">
        <v>165</v>
      </c>
      <c r="F80" s="3">
        <f>VLOOKUP(B80,OSRAM!C:G,4,0)</f>
        <v>196.416</v>
      </c>
    </row>
    <row r="81" spans="1:6" ht="12.75">
      <c r="A81" s="1" t="s">
        <v>120</v>
      </c>
      <c r="B81" s="9">
        <v>4052899093591</v>
      </c>
      <c r="C81" s="13" t="s">
        <v>16</v>
      </c>
      <c r="D81" s="11" t="s">
        <v>8</v>
      </c>
      <c r="E81" s="5">
        <v>106.34</v>
      </c>
      <c r="F81" s="3">
        <f>VLOOKUP(B81,OSRAM!C:G,4,0)</f>
        <v>126.58713600000002</v>
      </c>
    </row>
    <row r="82" spans="2:6" ht="12.75">
      <c r="B82" s="9">
        <v>4052899093614</v>
      </c>
      <c r="C82" s="13" t="s">
        <v>17</v>
      </c>
      <c r="D82" s="11" t="s">
        <v>9</v>
      </c>
      <c r="E82" s="5">
        <v>106.34</v>
      </c>
      <c r="F82" s="3">
        <f>VLOOKUP(B82,OSRAM!C:G,4,0)</f>
        <v>126.58713600000002</v>
      </c>
    </row>
    <row r="83" spans="2:6" ht="12.75">
      <c r="B83" s="9">
        <v>4052899923539</v>
      </c>
      <c r="C83" s="13" t="s">
        <v>16</v>
      </c>
      <c r="D83" s="11" t="s">
        <v>59</v>
      </c>
      <c r="E83" s="5">
        <v>146.67</v>
      </c>
      <c r="F83" s="3">
        <f>VLOOKUP(B83,OSRAM!C:G,4,0)</f>
        <v>174.595968</v>
      </c>
    </row>
    <row r="84" spans="2:6" ht="12.75">
      <c r="B84" s="9">
        <v>4052899923546</v>
      </c>
      <c r="C84" s="13" t="s">
        <v>17</v>
      </c>
      <c r="D84" s="11" t="s">
        <v>60</v>
      </c>
      <c r="E84" s="5">
        <v>146.67</v>
      </c>
      <c r="F84" s="3">
        <f>VLOOKUP(B84,OSRAM!C:G,4,0)</f>
        <v>174.595968</v>
      </c>
    </row>
    <row r="85" spans="1:6" ht="12.75">
      <c r="A85" s="1" t="s">
        <v>188</v>
      </c>
      <c r="B85" s="9">
        <v>4052899927254</v>
      </c>
      <c r="C85" s="13" t="s">
        <v>16</v>
      </c>
      <c r="D85" s="11" t="s">
        <v>105</v>
      </c>
      <c r="E85" s="5">
        <v>62.92</v>
      </c>
      <c r="F85" s="3">
        <f>VLOOKUP(B85,OSRAM!C:G,4,0)</f>
        <v>74.899968</v>
      </c>
    </row>
    <row r="86" spans="2:6" ht="12.75">
      <c r="B86" s="9">
        <v>4052899927261</v>
      </c>
      <c r="C86" s="13" t="s">
        <v>17</v>
      </c>
      <c r="D86" s="11" t="s">
        <v>106</v>
      </c>
      <c r="E86" s="5">
        <v>62.92</v>
      </c>
      <c r="F86" s="3">
        <f>VLOOKUP(B86,OSRAM!C:G,4,0)</f>
        <v>74.899968</v>
      </c>
    </row>
    <row r="87" spans="1:6" ht="12.75">
      <c r="A87" s="1" t="s">
        <v>119</v>
      </c>
      <c r="B87" s="9">
        <v>4052899927339</v>
      </c>
      <c r="C87" s="13" t="s">
        <v>16</v>
      </c>
      <c r="D87" s="11" t="s">
        <v>122</v>
      </c>
      <c r="E87" s="5">
        <v>36.669999999999995</v>
      </c>
      <c r="F87" s="3">
        <f>VLOOKUP(B87,OSRAM!C:G,4,0)</f>
        <v>43.651968</v>
      </c>
    </row>
    <row r="88" spans="2:6" ht="12.75">
      <c r="B88" s="9">
        <v>4052899927353</v>
      </c>
      <c r="C88" s="13" t="s">
        <v>17</v>
      </c>
      <c r="D88" s="11" t="s">
        <v>123</v>
      </c>
      <c r="E88" s="5">
        <v>36.669999999999995</v>
      </c>
      <c r="F88" s="3">
        <f>VLOOKUP(B88,OSRAM!C:G,4,0)</f>
        <v>43.651968</v>
      </c>
    </row>
    <row r="89" spans="2:6" ht="12.75">
      <c r="B89" s="9">
        <v>4052899927346</v>
      </c>
      <c r="C89" s="13" t="s">
        <v>16</v>
      </c>
      <c r="D89" s="11" t="s">
        <v>124</v>
      </c>
      <c r="E89" s="5">
        <v>36.669999999999995</v>
      </c>
      <c r="F89" s="3">
        <f>VLOOKUP(B89,OSRAM!C:G,4,0)</f>
        <v>43.651968</v>
      </c>
    </row>
    <row r="90" spans="2:6" ht="12.75">
      <c r="B90" s="9">
        <v>4052899927360</v>
      </c>
      <c r="C90" s="13" t="s">
        <v>17</v>
      </c>
      <c r="D90" s="11" t="s">
        <v>125</v>
      </c>
      <c r="E90" s="5">
        <v>36.669999999999995</v>
      </c>
      <c r="F90" s="3">
        <f>VLOOKUP(B90,OSRAM!C:G,4,0)</f>
        <v>43.651968</v>
      </c>
    </row>
    <row r="91" spans="1:6" ht="12.75">
      <c r="A91" s="1" t="s">
        <v>98</v>
      </c>
      <c r="B91" s="9">
        <v>4052899934122</v>
      </c>
      <c r="C91" s="13" t="s">
        <v>16</v>
      </c>
      <c r="D91" s="11" t="s">
        <v>99</v>
      </c>
      <c r="E91" s="5">
        <v>33</v>
      </c>
      <c r="F91" s="3">
        <f>VLOOKUP(B91,OSRAM!C:G,4,0)</f>
        <v>39.2832</v>
      </c>
    </row>
    <row r="92" spans="2:6" ht="12.75">
      <c r="B92" s="9">
        <v>4052899934139</v>
      </c>
      <c r="C92" s="13" t="s">
        <v>17</v>
      </c>
      <c r="D92" s="11" t="s">
        <v>100</v>
      </c>
      <c r="E92" s="5">
        <v>33</v>
      </c>
      <c r="F92" s="3">
        <f>VLOOKUP(B92,OSRAM!C:G,4,0)</f>
        <v>39.2832</v>
      </c>
    </row>
    <row r="93" spans="2:6" ht="12.75">
      <c r="B93" s="9">
        <v>4052899934146</v>
      </c>
      <c r="C93" s="13" t="s">
        <v>16</v>
      </c>
      <c r="D93" s="11" t="s">
        <v>101</v>
      </c>
      <c r="E93" s="5">
        <v>44</v>
      </c>
      <c r="F93" s="3">
        <f>VLOOKUP(B93,OSRAM!C:G,4,0)</f>
        <v>52.3776</v>
      </c>
    </row>
    <row r="94" spans="2:6" ht="12.75">
      <c r="B94" s="9">
        <v>4052899934153</v>
      </c>
      <c r="C94" s="13" t="s">
        <v>17</v>
      </c>
      <c r="D94" s="11" t="s">
        <v>102</v>
      </c>
      <c r="E94" s="5">
        <v>44</v>
      </c>
      <c r="F94" s="3">
        <f>VLOOKUP(B94,OSRAM!C:G,4,0)</f>
        <v>52.3776</v>
      </c>
    </row>
    <row r="95" spans="2:6" ht="12.75">
      <c r="B95" s="9">
        <v>4052899910645</v>
      </c>
      <c r="C95" s="13" t="s">
        <v>16</v>
      </c>
      <c r="D95" s="11" t="s">
        <v>103</v>
      </c>
      <c r="E95" s="5">
        <v>71.5</v>
      </c>
      <c r="F95" s="3">
        <f>VLOOKUP(B95,OSRAM!C:G,4,0)</f>
        <v>85.1136</v>
      </c>
    </row>
    <row r="96" spans="2:6" ht="12.75">
      <c r="B96" s="9">
        <v>4052899910652</v>
      </c>
      <c r="C96" s="13" t="s">
        <v>16</v>
      </c>
      <c r="D96" s="11" t="s">
        <v>104</v>
      </c>
      <c r="E96" s="5">
        <v>71.5</v>
      </c>
      <c r="F96" s="3">
        <f>VLOOKUP(B96,OSRAM!C:G,4,0)</f>
        <v>85.1136</v>
      </c>
    </row>
    <row r="97" spans="1:6" ht="12.75">
      <c r="A97" s="1" t="s">
        <v>107</v>
      </c>
      <c r="B97" s="9">
        <v>4052899933989</v>
      </c>
      <c r="C97" s="13" t="s">
        <v>16</v>
      </c>
      <c r="D97" s="11" t="s">
        <v>108</v>
      </c>
      <c r="E97" s="5">
        <v>23.84</v>
      </c>
      <c r="F97" s="3">
        <f>VLOOKUP(B97,OSRAM!C:G,4,0)</f>
        <v>28.379136000000003</v>
      </c>
    </row>
    <row r="98" spans="2:6" ht="12.75">
      <c r="B98" s="9">
        <v>4052899934009</v>
      </c>
      <c r="C98" s="13" t="s">
        <v>16</v>
      </c>
      <c r="D98" s="11" t="s">
        <v>109</v>
      </c>
      <c r="E98" s="5">
        <v>25.67</v>
      </c>
      <c r="F98" s="3">
        <f>VLOOKUP(B98,OSRAM!C:G,4,0)</f>
        <v>30.557568000000003</v>
      </c>
    </row>
    <row r="99" spans="2:6" ht="12.75">
      <c r="B99" s="9">
        <v>4052899934023</v>
      </c>
      <c r="C99" s="13" t="s">
        <v>16</v>
      </c>
      <c r="D99" s="11" t="s">
        <v>110</v>
      </c>
      <c r="E99" s="5">
        <v>27.5</v>
      </c>
      <c r="F99" s="3">
        <f>VLOOKUP(B99,OSRAM!C:G,4,0)</f>
        <v>32.736000000000004</v>
      </c>
    </row>
    <row r="100" spans="2:6" ht="12.75">
      <c r="B100" s="9">
        <v>4052899933996</v>
      </c>
      <c r="C100" s="13" t="s">
        <v>17</v>
      </c>
      <c r="D100" s="11" t="s">
        <v>111</v>
      </c>
      <c r="E100" s="5">
        <v>23.84</v>
      </c>
      <c r="F100" s="3">
        <f>VLOOKUP(B100,OSRAM!C:G,4,0)</f>
        <v>28.379136000000003</v>
      </c>
    </row>
    <row r="101" spans="2:6" ht="12.75">
      <c r="B101" s="9">
        <v>4052899934016</v>
      </c>
      <c r="C101" s="13" t="s">
        <v>17</v>
      </c>
      <c r="D101" s="11" t="s">
        <v>112</v>
      </c>
      <c r="E101" s="5">
        <v>25.67</v>
      </c>
      <c r="F101" s="3">
        <f>VLOOKUP(B101,OSRAM!C:G,4,0)</f>
        <v>30.557568000000003</v>
      </c>
    </row>
    <row r="102" spans="2:6" ht="12.75">
      <c r="B102" s="9">
        <v>4052899934030</v>
      </c>
      <c r="C102" s="13" t="s">
        <v>17</v>
      </c>
      <c r="D102" s="11" t="s">
        <v>113</v>
      </c>
      <c r="E102" s="5">
        <v>27.5</v>
      </c>
      <c r="F102" s="3">
        <f>VLOOKUP(B102,OSRAM!C:G,4,0)</f>
        <v>32.736000000000004</v>
      </c>
    </row>
    <row r="103" spans="1:6" ht="12.75">
      <c r="A103" s="1" t="s">
        <v>189</v>
      </c>
      <c r="B103" s="9">
        <v>4052899904071</v>
      </c>
      <c r="C103" s="13" t="s">
        <v>16</v>
      </c>
      <c r="D103" s="11" t="s">
        <v>190</v>
      </c>
      <c r="E103" s="5">
        <v>55</v>
      </c>
      <c r="F103" s="3">
        <f>VLOOKUP(B103,OSRAM!C:G,4,0)</f>
        <v>65.47200000000001</v>
      </c>
    </row>
    <row r="104" spans="2:6" ht="12.75">
      <c r="B104" s="9">
        <v>4052899904064</v>
      </c>
      <c r="C104" s="13" t="s">
        <v>16</v>
      </c>
      <c r="D104" s="11" t="s">
        <v>191</v>
      </c>
      <c r="E104" s="5">
        <v>55</v>
      </c>
      <c r="F104" s="3">
        <f>VLOOKUP(B104,OSRAM!C:G,4,0)</f>
        <v>65.47200000000001</v>
      </c>
    </row>
    <row r="105" spans="2:6" ht="12.75">
      <c r="B105" s="9">
        <v>4052899901827</v>
      </c>
      <c r="C105" s="13" t="s">
        <v>16</v>
      </c>
      <c r="D105" s="11" t="s">
        <v>44</v>
      </c>
      <c r="E105" s="5">
        <v>22</v>
      </c>
      <c r="F105" s="3">
        <f>VLOOKUP(B105,OSRAM!C:G,4,0)</f>
        <v>26.1888</v>
      </c>
    </row>
    <row r="106" spans="2:6" ht="12.75">
      <c r="B106" s="9">
        <v>4052899901803</v>
      </c>
      <c r="C106" s="13" t="s">
        <v>16</v>
      </c>
      <c r="D106" s="11" t="s">
        <v>43</v>
      </c>
      <c r="E106" s="5">
        <v>27.5</v>
      </c>
      <c r="F106" s="3">
        <f>VLOOKUP(B106,OSRAM!C:G,4,0)</f>
        <v>32.736000000000004</v>
      </c>
    </row>
    <row r="107" spans="2:6" ht="12.75">
      <c r="B107" s="9">
        <v>4052899901780</v>
      </c>
      <c r="C107" s="13" t="s">
        <v>16</v>
      </c>
      <c r="D107" s="11" t="s">
        <v>42</v>
      </c>
      <c r="E107" s="5">
        <v>22</v>
      </c>
      <c r="F107" s="3">
        <f>VLOOKUP(B107,OSRAM!C:G,4,0)</f>
        <v>26.1888</v>
      </c>
    </row>
    <row r="108" spans="2:6" ht="12.75">
      <c r="B108" s="9">
        <v>4008321999306</v>
      </c>
      <c r="C108" s="13" t="s">
        <v>16</v>
      </c>
      <c r="D108" s="11" t="s">
        <v>38</v>
      </c>
      <c r="E108" s="5">
        <v>12.84</v>
      </c>
      <c r="F108" s="3">
        <f>VLOOKUP(B108,OSRAM!C:G,4,0)</f>
        <v>15.284736</v>
      </c>
    </row>
    <row r="109" spans="2:6" ht="12.75">
      <c r="B109" s="9">
        <v>4008321999245</v>
      </c>
      <c r="C109" s="13" t="s">
        <v>16</v>
      </c>
      <c r="D109" s="11" t="s">
        <v>41</v>
      </c>
      <c r="E109" s="5">
        <v>12.84</v>
      </c>
      <c r="F109" s="3">
        <f>VLOOKUP(B109,OSRAM!C:G,4,0)</f>
        <v>15.284736</v>
      </c>
    </row>
    <row r="110" spans="2:6" ht="12.75">
      <c r="B110" s="9">
        <v>4008321999283</v>
      </c>
      <c r="C110" s="13" t="s">
        <v>16</v>
      </c>
      <c r="D110" s="11" t="s">
        <v>37</v>
      </c>
      <c r="E110" s="5">
        <v>11</v>
      </c>
      <c r="F110" s="3">
        <f>VLOOKUP(B110,OSRAM!C:G,4,0)</f>
        <v>13.0944</v>
      </c>
    </row>
    <row r="111" spans="2:6" ht="12.75">
      <c r="B111" s="9">
        <v>4008321999221</v>
      </c>
      <c r="C111" s="13" t="s">
        <v>16</v>
      </c>
      <c r="D111" s="11" t="s">
        <v>40</v>
      </c>
      <c r="E111" s="5">
        <v>11</v>
      </c>
      <c r="F111" s="3">
        <f>VLOOKUP(B111,OSRAM!C:G,4,0)</f>
        <v>13.0944</v>
      </c>
    </row>
    <row r="112" spans="2:6" ht="12.75">
      <c r="B112" s="9">
        <v>4008321999269</v>
      </c>
      <c r="C112" s="13" t="s">
        <v>16</v>
      </c>
      <c r="D112" s="11" t="s">
        <v>36</v>
      </c>
      <c r="E112" s="5">
        <v>9.17</v>
      </c>
      <c r="F112" s="3">
        <f>VLOOKUP(B112,OSRAM!C:G,4,0)</f>
        <v>10.915968</v>
      </c>
    </row>
    <row r="113" spans="2:6" ht="12.75">
      <c r="B113" s="9">
        <v>4008321999207</v>
      </c>
      <c r="C113" s="13" t="s">
        <v>16</v>
      </c>
      <c r="D113" s="11" t="s">
        <v>39</v>
      </c>
      <c r="E113" s="5">
        <v>9.17</v>
      </c>
      <c r="F113" s="3">
        <f>VLOOKUP(B113,OSRAM!C:G,4,0)</f>
        <v>10.915968</v>
      </c>
    </row>
    <row r="114" spans="1:6" ht="12.75">
      <c r="A114" s="15" t="s">
        <v>144</v>
      </c>
      <c r="B114" s="16"/>
      <c r="C114" s="17"/>
      <c r="D114" s="18"/>
      <c r="E114" s="27"/>
      <c r="F114" s="3" t="e">
        <f>VLOOKUP(B114,OSRAM!C:G,4,0)</f>
        <v>#N/A</v>
      </c>
    </row>
    <row r="115" spans="1:6" ht="12.75">
      <c r="A115" s="4"/>
      <c r="B115" s="31"/>
      <c r="C115" s="32"/>
      <c r="D115" s="33"/>
      <c r="E115" s="34"/>
      <c r="F115" s="3" t="e">
        <f>VLOOKUP(B115,OSRAM!C:G,4,0)</f>
        <v>#N/A</v>
      </c>
    </row>
    <row r="116" spans="1:6" ht="12.75">
      <c r="A116" s="1" t="s">
        <v>226</v>
      </c>
      <c r="B116" s="9">
        <v>4052899948181</v>
      </c>
      <c r="C116" s="13" t="s">
        <v>17</v>
      </c>
      <c r="D116" s="11" t="s">
        <v>227</v>
      </c>
      <c r="E116" s="5">
        <v>23.65</v>
      </c>
      <c r="F116" s="3">
        <f>VLOOKUP(B116,OSRAM!C:G,4,0)</f>
        <v>27.2448</v>
      </c>
    </row>
    <row r="117" spans="1:6" ht="12.75">
      <c r="A117" s="4"/>
      <c r="B117" s="31"/>
      <c r="C117" s="32"/>
      <c r="D117" s="33"/>
      <c r="E117" s="34"/>
      <c r="F117" s="3" t="e">
        <f>VLOOKUP(B117,OSRAM!C:G,4,0)</f>
        <v>#N/A</v>
      </c>
    </row>
    <row r="118" spans="1:6" ht="12.75">
      <c r="A118" s="1" t="s">
        <v>145</v>
      </c>
      <c r="B118" s="9">
        <v>4052899910560</v>
      </c>
      <c r="C118" s="13" t="s">
        <v>17</v>
      </c>
      <c r="D118" s="11" t="s">
        <v>18</v>
      </c>
      <c r="E118" s="5">
        <v>73.34</v>
      </c>
      <c r="F118" s="3">
        <f>VLOOKUP(B118,OSRAM!C:G,4,0)</f>
        <v>87.303936</v>
      </c>
    </row>
    <row r="119" spans="2:6" ht="12.75">
      <c r="B119" s="9">
        <v>4052899910577</v>
      </c>
      <c r="C119" s="13" t="s">
        <v>17</v>
      </c>
      <c r="D119" s="11" t="s">
        <v>146</v>
      </c>
      <c r="E119" s="5">
        <v>124.67</v>
      </c>
      <c r="F119" s="3">
        <f>VLOOKUP(B119,OSRAM!C:G,4,0)</f>
        <v>148.40716799999998</v>
      </c>
    </row>
    <row r="120" spans="2:6" ht="12.75">
      <c r="B120" s="9">
        <v>4052899921962</v>
      </c>
      <c r="C120" s="13" t="s">
        <v>17</v>
      </c>
      <c r="D120" s="11" t="s">
        <v>147</v>
      </c>
      <c r="E120" s="5">
        <v>139.34</v>
      </c>
      <c r="F120" s="3">
        <f>VLOOKUP(B120,OSRAM!C:G,4,0)</f>
        <v>165.870336</v>
      </c>
    </row>
    <row r="121" spans="2:6" ht="12.75">
      <c r="B121" s="9">
        <v>4008321659903</v>
      </c>
      <c r="C121" s="13" t="s">
        <v>192</v>
      </c>
      <c r="D121" s="11" t="s">
        <v>19</v>
      </c>
      <c r="E121" s="5">
        <v>29.85</v>
      </c>
      <c r="F121" s="3">
        <f>VLOOKUP(B121,OSRAM!C:G,4,0)</f>
        <v>35.533440000000006</v>
      </c>
    </row>
    <row r="122" spans="2:6" ht="12.75">
      <c r="B122" s="9">
        <v>4008321659989</v>
      </c>
      <c r="C122" s="13" t="s">
        <v>192</v>
      </c>
      <c r="D122" s="11" t="s">
        <v>20</v>
      </c>
      <c r="E122" s="5">
        <v>40.43</v>
      </c>
      <c r="F122" s="3">
        <f>VLOOKUP(B122,OSRAM!C:G,4,0)</f>
        <v>48.127871999999996</v>
      </c>
    </row>
    <row r="123" spans="2:6" ht="12.75">
      <c r="B123" s="9">
        <v>4008321660008</v>
      </c>
      <c r="C123" s="13" t="s">
        <v>192</v>
      </c>
      <c r="D123" s="11" t="s">
        <v>21</v>
      </c>
      <c r="E123" s="5">
        <v>36.58</v>
      </c>
      <c r="F123" s="3">
        <f>VLOOKUP(B123,OSRAM!C:G,4,0)</f>
        <v>43.544832</v>
      </c>
    </row>
    <row r="124" spans="2:6" ht="12.75">
      <c r="B124" s="9">
        <v>4008321660022</v>
      </c>
      <c r="C124" s="13" t="s">
        <v>192</v>
      </c>
      <c r="D124" s="11" t="s">
        <v>22</v>
      </c>
      <c r="E124" s="5">
        <v>47.18</v>
      </c>
      <c r="F124" s="3">
        <f>VLOOKUP(B124,OSRAM!C:G,4,0)</f>
        <v>56.163072</v>
      </c>
    </row>
    <row r="125" spans="1:6" ht="12.75">
      <c r="A125" s="1" t="s">
        <v>148</v>
      </c>
      <c r="B125" s="9">
        <v>4052899933965</v>
      </c>
      <c r="C125" s="13" t="s">
        <v>17</v>
      </c>
      <c r="D125" s="11" t="s">
        <v>149</v>
      </c>
      <c r="E125" s="5">
        <v>40.339999999999996</v>
      </c>
      <c r="F125" s="3">
        <f>VLOOKUP(B125,OSRAM!C:G,4,0)</f>
        <v>48.020736</v>
      </c>
    </row>
    <row r="126" spans="2:6" ht="12.75">
      <c r="B126" s="9">
        <v>4052899933941</v>
      </c>
      <c r="C126" s="13" t="s">
        <v>17</v>
      </c>
      <c r="D126" s="11" t="s">
        <v>150</v>
      </c>
      <c r="E126" s="5">
        <v>40.339999999999996</v>
      </c>
      <c r="F126" s="3">
        <f>VLOOKUP(B126,OSRAM!C:G,4,0)</f>
        <v>48.020736</v>
      </c>
    </row>
    <row r="127" spans="1:6" ht="12.75">
      <c r="A127" s="15" t="s">
        <v>151</v>
      </c>
      <c r="B127" s="16"/>
      <c r="C127" s="17"/>
      <c r="D127" s="18"/>
      <c r="E127" s="27"/>
      <c r="F127" s="3" t="e">
        <f>VLOOKUP(B127,OSRAM!C:G,4,0)</f>
        <v>#N/A</v>
      </c>
    </row>
    <row r="128" spans="1:6" ht="12.75">
      <c r="A128" s="1" t="s">
        <v>152</v>
      </c>
      <c r="B128" s="9">
        <v>4050737914718</v>
      </c>
      <c r="C128" s="13" t="s">
        <v>17</v>
      </c>
      <c r="D128" s="11" t="s">
        <v>153</v>
      </c>
      <c r="E128" s="5">
        <v>308</v>
      </c>
      <c r="F128" s="3">
        <f>VLOOKUP(B128,OSRAM!C:G,4,0)</f>
        <v>366.6432</v>
      </c>
    </row>
    <row r="129" spans="2:6" ht="12.75">
      <c r="B129" s="9">
        <v>4050737914732</v>
      </c>
      <c r="C129" s="13" t="s">
        <v>17</v>
      </c>
      <c r="D129" s="11" t="s">
        <v>154</v>
      </c>
      <c r="E129" s="5">
        <v>476.67</v>
      </c>
      <c r="F129" s="3">
        <f>VLOOKUP(B129,OSRAM!C:G,4,0)</f>
        <v>567.427968</v>
      </c>
    </row>
    <row r="130" spans="2:6" ht="12.75">
      <c r="B130" s="9">
        <v>4050737919645</v>
      </c>
      <c r="C130" s="13"/>
      <c r="D130" s="11" t="s">
        <v>155</v>
      </c>
      <c r="E130" s="5">
        <v>22.33</v>
      </c>
      <c r="F130" s="3">
        <f>VLOOKUP(B130,OSRAM!C:G,4,0)</f>
        <v>26.581632</v>
      </c>
    </row>
    <row r="131" spans="2:6" ht="12.75">
      <c r="B131" s="9">
        <v>4050737919676</v>
      </c>
      <c r="C131" s="13"/>
      <c r="D131" s="11" t="s">
        <v>156</v>
      </c>
      <c r="E131" s="5">
        <v>27.72</v>
      </c>
      <c r="F131" s="3">
        <f>VLOOKUP(B131,OSRAM!C:G,4,0)</f>
        <v>32.997888</v>
      </c>
    </row>
    <row r="132" spans="2:6" ht="12.75">
      <c r="B132" s="9">
        <v>4039806999856</v>
      </c>
      <c r="C132" s="13"/>
      <c r="D132" s="11" t="s">
        <v>157</v>
      </c>
      <c r="E132" s="5">
        <v>1.43</v>
      </c>
      <c r="F132" s="3">
        <f>VLOOKUP(B132,OSRAM!C:G,4,0)</f>
        <v>1.7022720000000002</v>
      </c>
    </row>
    <row r="133" spans="1:6" ht="12.75">
      <c r="A133" s="15" t="s">
        <v>193</v>
      </c>
      <c r="B133" s="16"/>
      <c r="C133" s="17"/>
      <c r="D133" s="18"/>
      <c r="E133" s="27"/>
      <c r="F133" s="3" t="e">
        <f>VLOOKUP(B133,OSRAM!C:G,4,0)</f>
        <v>#N/A</v>
      </c>
    </row>
    <row r="134" spans="1:6" ht="12.75">
      <c r="A134" s="1" t="s">
        <v>158</v>
      </c>
      <c r="B134" s="9">
        <v>4008321988775</v>
      </c>
      <c r="C134" s="13" t="s">
        <v>16</v>
      </c>
      <c r="D134" s="11" t="s">
        <v>23</v>
      </c>
      <c r="E134" s="5">
        <v>42.169999999999995</v>
      </c>
      <c r="F134" s="3">
        <f>VLOOKUP(B134,OSRAM!C:G,4,0)</f>
        <v>50.19916799999999</v>
      </c>
    </row>
    <row r="135" spans="2:6" ht="12.75">
      <c r="B135" s="9">
        <v>4008321988782</v>
      </c>
      <c r="C135" s="13" t="s">
        <v>17</v>
      </c>
      <c r="D135" s="11" t="s">
        <v>24</v>
      </c>
      <c r="E135" s="5">
        <v>42.169999999999995</v>
      </c>
      <c r="F135" s="3">
        <f>VLOOKUP(B135,OSRAM!C:G,4,0)</f>
        <v>50.19916799999999</v>
      </c>
    </row>
    <row r="136" spans="2:6" ht="12.75">
      <c r="B136" s="9">
        <v>4008321988836</v>
      </c>
      <c r="C136" s="13" t="s">
        <v>16</v>
      </c>
      <c r="D136" s="11" t="s">
        <v>25</v>
      </c>
      <c r="E136" s="5">
        <v>44</v>
      </c>
      <c r="F136" s="3">
        <f>VLOOKUP(B136,OSRAM!C:G,4,0)</f>
        <v>52.3776</v>
      </c>
    </row>
    <row r="137" spans="2:6" ht="12.75">
      <c r="B137" s="9">
        <v>4008321988843</v>
      </c>
      <c r="C137" s="13" t="s">
        <v>17</v>
      </c>
      <c r="D137" s="11" t="s">
        <v>26</v>
      </c>
      <c r="E137" s="5">
        <v>44</v>
      </c>
      <c r="F137" s="3">
        <f>VLOOKUP(B137,OSRAM!C:G,4,0)</f>
        <v>52.3776</v>
      </c>
    </row>
    <row r="138" spans="2:6" ht="12.75">
      <c r="B138" s="9">
        <v>4008321988799</v>
      </c>
      <c r="C138" s="13" t="s">
        <v>160</v>
      </c>
      <c r="D138" s="11" t="s">
        <v>159</v>
      </c>
      <c r="E138" s="5">
        <v>42.169999999999995</v>
      </c>
      <c r="F138" s="3">
        <f>VLOOKUP(B138,OSRAM!C:G,4,0)</f>
        <v>50.19916799999999</v>
      </c>
    </row>
    <row r="139" spans="2:6" ht="12.75">
      <c r="B139" s="9">
        <v>4008321988850</v>
      </c>
      <c r="C139" s="13" t="s">
        <v>160</v>
      </c>
      <c r="D139" s="11" t="s">
        <v>28</v>
      </c>
      <c r="E139" s="5">
        <v>44</v>
      </c>
      <c r="F139" s="3">
        <f>VLOOKUP(B139,OSRAM!C:G,4,0)</f>
        <v>52.3776</v>
      </c>
    </row>
    <row r="140" spans="2:6" ht="12.75">
      <c r="B140" s="9">
        <v>4008321988744</v>
      </c>
      <c r="C140" s="13" t="s">
        <v>16</v>
      </c>
      <c r="D140" s="11" t="s">
        <v>29</v>
      </c>
      <c r="E140" s="5">
        <v>36.669999999999995</v>
      </c>
      <c r="F140" s="3">
        <f>VLOOKUP(B140,OSRAM!C:G,4,0)</f>
        <v>43.651968</v>
      </c>
    </row>
    <row r="141" spans="2:6" ht="12.75">
      <c r="B141" s="9">
        <v>4008321988751</v>
      </c>
      <c r="C141" s="13" t="s">
        <v>17</v>
      </c>
      <c r="D141" s="11" t="s">
        <v>30</v>
      </c>
      <c r="E141" s="5">
        <v>36.669999999999995</v>
      </c>
      <c r="F141" s="3">
        <f>VLOOKUP(B141,OSRAM!C:G,4,0)</f>
        <v>43.651968</v>
      </c>
    </row>
    <row r="142" spans="2:6" ht="12.75">
      <c r="B142" s="9">
        <v>4008321988805</v>
      </c>
      <c r="C142" s="13" t="s">
        <v>16</v>
      </c>
      <c r="D142" s="11" t="s">
        <v>31</v>
      </c>
      <c r="E142" s="5">
        <v>38.5</v>
      </c>
      <c r="F142" s="3">
        <f>VLOOKUP(B142,OSRAM!C:G,4,0)</f>
        <v>45.8304</v>
      </c>
    </row>
    <row r="143" spans="2:6" ht="12.75">
      <c r="B143" s="9">
        <v>4008321988812</v>
      </c>
      <c r="C143" s="13" t="s">
        <v>17</v>
      </c>
      <c r="D143" s="11" t="s">
        <v>32</v>
      </c>
      <c r="E143" s="5">
        <v>38.5</v>
      </c>
      <c r="F143" s="3">
        <f>VLOOKUP(B143,OSRAM!C:G,4,0)</f>
        <v>45.8304</v>
      </c>
    </row>
    <row r="144" spans="2:6" ht="12.75">
      <c r="B144" s="9">
        <v>4008321988768</v>
      </c>
      <c r="C144" s="13" t="s">
        <v>160</v>
      </c>
      <c r="D144" s="11" t="s">
        <v>33</v>
      </c>
      <c r="E144" s="5">
        <v>36.669999999999995</v>
      </c>
      <c r="F144" s="3">
        <f>VLOOKUP(B144,OSRAM!C:G,4,0)</f>
        <v>43.651968</v>
      </c>
    </row>
    <row r="145" spans="2:6" ht="12.75">
      <c r="B145" s="9">
        <v>4008321988829</v>
      </c>
      <c r="C145" s="13" t="s">
        <v>160</v>
      </c>
      <c r="D145" s="11" t="s">
        <v>34</v>
      </c>
      <c r="E145" s="5">
        <v>38.5</v>
      </c>
      <c r="F145" s="3">
        <f>VLOOKUP(B145,OSRAM!C:G,4,0)</f>
        <v>45.8304</v>
      </c>
    </row>
    <row r="146" spans="2:6" ht="12.75">
      <c r="B146" s="9">
        <v>4008321854261</v>
      </c>
      <c r="C146" s="13"/>
      <c r="D146" s="11" t="s">
        <v>27</v>
      </c>
      <c r="E146" s="5">
        <v>2.94</v>
      </c>
      <c r="F146" s="3">
        <f>VLOOKUP(B146,OSRAM!C:G,4,0)</f>
        <v>3.4997759999999998</v>
      </c>
    </row>
    <row r="147" spans="2:6" ht="12.75">
      <c r="B147" s="9">
        <v>4008321988904</v>
      </c>
      <c r="C147" s="13" t="s">
        <v>16</v>
      </c>
      <c r="D147" s="11" t="s">
        <v>161</v>
      </c>
      <c r="E147" s="5">
        <v>163.17</v>
      </c>
      <c r="F147" s="3">
        <f>VLOOKUP(B147,OSRAM!C:G,4,0)</f>
        <v>194.23756799999998</v>
      </c>
    </row>
    <row r="148" spans="2:6" ht="12.75">
      <c r="B148" s="9">
        <v>4008321988928</v>
      </c>
      <c r="C148" s="13" t="s">
        <v>17</v>
      </c>
      <c r="D148" s="11" t="s">
        <v>162</v>
      </c>
      <c r="E148" s="5">
        <v>163.17</v>
      </c>
      <c r="F148" s="3">
        <f>VLOOKUP(B148,OSRAM!C:G,4,0)</f>
        <v>194.23756799999998</v>
      </c>
    </row>
    <row r="149" spans="2:6" ht="12.75">
      <c r="B149" s="9">
        <v>4008321988980</v>
      </c>
      <c r="C149" s="13" t="s">
        <v>16</v>
      </c>
      <c r="D149" s="11" t="s">
        <v>163</v>
      </c>
      <c r="E149" s="5">
        <v>163.17</v>
      </c>
      <c r="F149" s="3">
        <f>VLOOKUP(B149,OSRAM!C:G,4,0)</f>
        <v>194.23756799999998</v>
      </c>
    </row>
    <row r="150" spans="2:6" ht="12.75">
      <c r="B150" s="9">
        <v>4008321989000</v>
      </c>
      <c r="C150" s="13" t="s">
        <v>17</v>
      </c>
      <c r="D150" s="11" t="s">
        <v>164</v>
      </c>
      <c r="E150" s="5">
        <v>163.17</v>
      </c>
      <c r="F150" s="3">
        <f>VLOOKUP(B150,OSRAM!C:G,4,0)</f>
        <v>194.23756799999998</v>
      </c>
    </row>
    <row r="151" spans="2:6" ht="12.75">
      <c r="B151" s="9">
        <v>4008321988898</v>
      </c>
      <c r="C151" s="13" t="s">
        <v>16</v>
      </c>
      <c r="D151" s="11" t="s">
        <v>165</v>
      </c>
      <c r="E151" s="5">
        <v>163.17</v>
      </c>
      <c r="F151" s="3">
        <f>VLOOKUP(B151,OSRAM!C:G,4,0)</f>
        <v>194.23756799999998</v>
      </c>
    </row>
    <row r="152" spans="2:6" ht="12.75">
      <c r="B152" s="9">
        <v>4008321988911</v>
      </c>
      <c r="C152" s="13" t="s">
        <v>17</v>
      </c>
      <c r="D152" s="11" t="s">
        <v>166</v>
      </c>
      <c r="E152" s="5">
        <v>163.17</v>
      </c>
      <c r="F152" s="3">
        <f>VLOOKUP(B152,OSRAM!C:G,4,0)</f>
        <v>194.23756799999998</v>
      </c>
    </row>
    <row r="153" spans="2:6" ht="12.75">
      <c r="B153" s="9">
        <v>4008321988973</v>
      </c>
      <c r="C153" s="13" t="s">
        <v>16</v>
      </c>
      <c r="D153" s="11" t="s">
        <v>167</v>
      </c>
      <c r="E153" s="5">
        <v>163.17</v>
      </c>
      <c r="F153" s="3">
        <f>VLOOKUP(B153,OSRAM!C:G,4,0)</f>
        <v>194.23756799999998</v>
      </c>
    </row>
    <row r="154" spans="2:6" ht="12.75">
      <c r="B154" s="9">
        <v>4008321988997</v>
      </c>
      <c r="C154" s="13" t="s">
        <v>17</v>
      </c>
      <c r="D154" s="11" t="s">
        <v>168</v>
      </c>
      <c r="E154" s="5">
        <v>163.17</v>
      </c>
      <c r="F154" s="3">
        <f>VLOOKUP(B154,OSRAM!C:G,4,0)</f>
        <v>194.23756799999998</v>
      </c>
    </row>
    <row r="155" spans="2:6" ht="12.75">
      <c r="B155" s="9">
        <v>4008321850515</v>
      </c>
      <c r="C155" s="13"/>
      <c r="D155" s="11" t="s">
        <v>169</v>
      </c>
      <c r="E155" s="5">
        <v>11.92</v>
      </c>
      <c r="F155" s="3">
        <f>VLOOKUP(B155,OSRAM!C:G,4,0)</f>
        <v>14.189568000000001</v>
      </c>
    </row>
    <row r="156" spans="2:6" ht="12.75">
      <c r="B156" s="9">
        <v>4008321989062</v>
      </c>
      <c r="C156" s="13" t="s">
        <v>16</v>
      </c>
      <c r="D156" s="11" t="s">
        <v>170</v>
      </c>
      <c r="E156" s="5">
        <v>242</v>
      </c>
      <c r="F156" s="3">
        <f>VLOOKUP(B156,OSRAM!C:G,4,0)</f>
        <v>288.0768</v>
      </c>
    </row>
    <row r="157" spans="2:6" ht="12.75">
      <c r="B157" s="9">
        <v>4008321989086</v>
      </c>
      <c r="C157" s="13" t="s">
        <v>17</v>
      </c>
      <c r="D157" s="11" t="s">
        <v>171</v>
      </c>
      <c r="E157" s="5">
        <v>242</v>
      </c>
      <c r="F157" s="3">
        <f>VLOOKUP(B157,OSRAM!C:G,4,0)</f>
        <v>288.0768</v>
      </c>
    </row>
    <row r="158" spans="2:6" ht="12.75">
      <c r="B158" s="9">
        <v>4008321989147</v>
      </c>
      <c r="C158" s="13" t="s">
        <v>16</v>
      </c>
      <c r="D158" s="11" t="s">
        <v>172</v>
      </c>
      <c r="E158" s="5">
        <v>242</v>
      </c>
      <c r="F158" s="3">
        <f>VLOOKUP(B158,OSRAM!C:G,4,0)</f>
        <v>288.0768</v>
      </c>
    </row>
    <row r="159" spans="2:6" ht="12.75">
      <c r="B159" s="9">
        <v>4008321989161</v>
      </c>
      <c r="C159" s="13" t="s">
        <v>17</v>
      </c>
      <c r="D159" s="11" t="s">
        <v>173</v>
      </c>
      <c r="E159" s="5">
        <v>242</v>
      </c>
      <c r="F159" s="3">
        <f>VLOOKUP(B159,OSRAM!C:G,4,0)</f>
        <v>288.0768</v>
      </c>
    </row>
    <row r="160" spans="2:6" ht="12.75">
      <c r="B160" s="9">
        <v>4008321989055</v>
      </c>
      <c r="C160" s="13" t="s">
        <v>16</v>
      </c>
      <c r="D160" s="11" t="s">
        <v>174</v>
      </c>
      <c r="E160" s="5">
        <v>242</v>
      </c>
      <c r="F160" s="3">
        <f>VLOOKUP(B160,OSRAM!C:G,4,0)</f>
        <v>288.0768</v>
      </c>
    </row>
    <row r="161" spans="2:6" ht="12.75">
      <c r="B161" s="9">
        <v>4008321989079</v>
      </c>
      <c r="C161" s="13" t="s">
        <v>17</v>
      </c>
      <c r="D161" s="11" t="s">
        <v>175</v>
      </c>
      <c r="E161" s="5">
        <v>242</v>
      </c>
      <c r="F161" s="3">
        <f>VLOOKUP(B161,OSRAM!C:G,4,0)</f>
        <v>288.0768</v>
      </c>
    </row>
    <row r="162" spans="2:6" ht="12.75">
      <c r="B162" s="9">
        <v>4008321989130</v>
      </c>
      <c r="C162" s="13" t="s">
        <v>16</v>
      </c>
      <c r="D162" s="11" t="s">
        <v>176</v>
      </c>
      <c r="E162" s="5">
        <v>242</v>
      </c>
      <c r="F162" s="3">
        <f>VLOOKUP(B162,OSRAM!C:G,4,0)</f>
        <v>288.0768</v>
      </c>
    </row>
    <row r="163" spans="2:6" ht="12.75">
      <c r="B163" s="9">
        <v>4008321989154</v>
      </c>
      <c r="C163" s="13" t="s">
        <v>17</v>
      </c>
      <c r="D163" s="11" t="s">
        <v>177</v>
      </c>
      <c r="E163" s="5">
        <v>242</v>
      </c>
      <c r="F163" s="3">
        <f>VLOOKUP(B163,OSRAM!C:G,4,0)</f>
        <v>288.0768</v>
      </c>
    </row>
    <row r="164" spans="2:6" ht="12.75">
      <c r="B164" s="9">
        <v>4008321850522</v>
      </c>
      <c r="C164" s="13"/>
      <c r="D164" s="11" t="s">
        <v>178</v>
      </c>
      <c r="E164" s="5">
        <v>17.42</v>
      </c>
      <c r="F164" s="3">
        <f>VLOOKUP(B164,OSRAM!C:G,4,0)</f>
        <v>20.736768</v>
      </c>
    </row>
    <row r="165" spans="1:6" ht="12.75">
      <c r="A165" s="15" t="s">
        <v>179</v>
      </c>
      <c r="B165" s="16"/>
      <c r="C165" s="17"/>
      <c r="D165" s="18"/>
      <c r="E165" s="27"/>
      <c r="F165" s="3" t="e">
        <f>VLOOKUP(B165,OSRAM!C:G,4,0)</f>
        <v>#N/A</v>
      </c>
    </row>
    <row r="166" spans="1:6" ht="12.75">
      <c r="A166" s="1" t="s">
        <v>180</v>
      </c>
      <c r="B166" s="9">
        <v>4008321851802</v>
      </c>
      <c r="C166" s="13" t="s">
        <v>52</v>
      </c>
      <c r="D166" s="11" t="s">
        <v>194</v>
      </c>
      <c r="E166" s="5">
        <v>328.17</v>
      </c>
      <c r="F166" s="3">
        <f>VLOOKUP(B166,OSRAM!C:G,4,0)</f>
        <v>390.65356800000006</v>
      </c>
    </row>
    <row r="167" spans="2:6" ht="12.75">
      <c r="B167" s="9">
        <v>4008321851819</v>
      </c>
      <c r="C167" s="13" t="s">
        <v>52</v>
      </c>
      <c r="D167" s="11" t="s">
        <v>195</v>
      </c>
      <c r="E167" s="5">
        <v>522.5</v>
      </c>
      <c r="F167" s="3">
        <f>VLOOKUP(B167,OSRAM!C:G,4,0)</f>
        <v>621.984</v>
      </c>
    </row>
    <row r="168" spans="2:6" ht="12.75">
      <c r="B168" s="9">
        <v>4052899262201</v>
      </c>
      <c r="C168" s="13" t="s">
        <v>16</v>
      </c>
      <c r="D168" s="11" t="s">
        <v>181</v>
      </c>
      <c r="E168" s="5">
        <v>568.34</v>
      </c>
      <c r="F168" s="3">
        <f>VLOOKUP(B168,OSRAM!C:G,4,0)</f>
        <v>676.5519360000001</v>
      </c>
    </row>
    <row r="169" spans="2:6" ht="12.75">
      <c r="B169" s="9">
        <v>4052899262195</v>
      </c>
      <c r="C169" s="13" t="s">
        <v>17</v>
      </c>
      <c r="D169" s="11" t="s">
        <v>182</v>
      </c>
      <c r="E169" s="5">
        <v>568.34</v>
      </c>
      <c r="F169" s="3">
        <f>VLOOKUP(B169,OSRAM!C:G,4,0)</f>
        <v>676.5519360000001</v>
      </c>
    </row>
    <row r="170" spans="2:6" ht="12.75">
      <c r="B170" s="9">
        <v>4052899262188</v>
      </c>
      <c r="C170" s="13" t="s">
        <v>184</v>
      </c>
      <c r="D170" s="11" t="s">
        <v>183</v>
      </c>
      <c r="E170" s="5">
        <v>568.34</v>
      </c>
      <c r="F170" s="3">
        <f>VLOOKUP(B170,OSRAM!C:G,4,0)</f>
        <v>676.5519360000001</v>
      </c>
    </row>
    <row r="171" spans="2:6" ht="12.75">
      <c r="B171" s="9">
        <v>4052899262270</v>
      </c>
      <c r="C171" s="13" t="s">
        <v>16</v>
      </c>
      <c r="D171" s="11" t="s">
        <v>185</v>
      </c>
      <c r="E171" s="5">
        <v>751.67</v>
      </c>
      <c r="F171" s="3">
        <f>VLOOKUP(B171,OSRAM!C:G,4,0)</f>
        <v>894.787968</v>
      </c>
    </row>
    <row r="172" spans="2:6" ht="12.75">
      <c r="B172" s="9">
        <v>4052899262263</v>
      </c>
      <c r="C172" s="13" t="s">
        <v>17</v>
      </c>
      <c r="D172" s="11" t="s">
        <v>186</v>
      </c>
      <c r="E172" s="5">
        <v>751.67</v>
      </c>
      <c r="F172" s="3">
        <f>VLOOKUP(B172,OSRAM!C:G,4,0)</f>
        <v>894.787968</v>
      </c>
    </row>
    <row r="173" spans="2:6" ht="12.75">
      <c r="B173" s="9">
        <v>4052899262232</v>
      </c>
      <c r="C173" s="13" t="s">
        <v>184</v>
      </c>
      <c r="D173" s="11" t="s">
        <v>187</v>
      </c>
      <c r="E173" s="5">
        <v>751.67</v>
      </c>
      <c r="F173" s="3">
        <f>VLOOKUP(B173,OSRAM!C:G,4,0)</f>
        <v>894.787968</v>
      </c>
    </row>
    <row r="174" spans="1:6" ht="12.75">
      <c r="A174" s="1" t="s">
        <v>196</v>
      </c>
      <c r="B174" s="9">
        <v>4008321981981</v>
      </c>
      <c r="C174" s="13" t="s">
        <v>52</v>
      </c>
      <c r="D174" s="11" t="s">
        <v>50</v>
      </c>
      <c r="E174" s="5">
        <v>69.67</v>
      </c>
      <c r="F174" s="3">
        <f>VLOOKUP(B174,OSRAM!C:G,4,0)</f>
        <v>82.935168</v>
      </c>
    </row>
    <row r="175" spans="2:6" ht="12.75">
      <c r="B175" s="9">
        <v>4008321981998</v>
      </c>
      <c r="C175" s="13" t="s">
        <v>52</v>
      </c>
      <c r="D175" s="11" t="s">
        <v>51</v>
      </c>
      <c r="E175" s="5">
        <v>95.34</v>
      </c>
      <c r="F175" s="3">
        <f>VLOOKUP(B175,OSRAM!C:G,4,0)</f>
        <v>113.49273600000001</v>
      </c>
    </row>
    <row r="176" spans="2:6" ht="12.75">
      <c r="B176" s="9">
        <v>4008321960931</v>
      </c>
      <c r="C176" s="13" t="s">
        <v>52</v>
      </c>
      <c r="D176" s="11" t="s">
        <v>45</v>
      </c>
      <c r="E176" s="5">
        <v>36.669999999999995</v>
      </c>
      <c r="F176" s="3">
        <f>VLOOKUP(B176,OSRAM!C:G,4,0)</f>
        <v>43.651968</v>
      </c>
    </row>
    <row r="177" spans="2:6" ht="12.75">
      <c r="B177" s="9">
        <v>4008321960948</v>
      </c>
      <c r="C177" s="13" t="s">
        <v>52</v>
      </c>
      <c r="D177" s="11" t="s">
        <v>46</v>
      </c>
      <c r="E177" s="5">
        <v>58.669999999999995</v>
      </c>
      <c r="F177" s="3">
        <f>VLOOKUP(B177,OSRAM!C:G,4,0)</f>
        <v>69.840768</v>
      </c>
    </row>
    <row r="178" spans="2:6" ht="12.75">
      <c r="B178" s="9">
        <v>4008321960955</v>
      </c>
      <c r="C178" s="13" t="s">
        <v>52</v>
      </c>
      <c r="D178" s="11" t="s">
        <v>47</v>
      </c>
      <c r="E178" s="5">
        <v>62.339999999999996</v>
      </c>
      <c r="F178" s="3">
        <f>VLOOKUP(B178,OSRAM!C:G,4,0)</f>
        <v>74.209536</v>
      </c>
    </row>
    <row r="179" spans="2:6" ht="12.75">
      <c r="B179" s="9">
        <v>4008321960962</v>
      </c>
      <c r="C179" s="13" t="s">
        <v>52</v>
      </c>
      <c r="D179" s="11" t="s">
        <v>48</v>
      </c>
      <c r="E179" s="5">
        <v>69.67</v>
      </c>
      <c r="F179" s="3">
        <f>VLOOKUP(B179,OSRAM!C:G,4,0)</f>
        <v>82.935168</v>
      </c>
    </row>
    <row r="180" spans="2:6" ht="12.75">
      <c r="B180" s="9">
        <v>4008321998385</v>
      </c>
      <c r="C180" s="13" t="s">
        <v>52</v>
      </c>
      <c r="D180" s="11" t="s">
        <v>49</v>
      </c>
      <c r="E180" s="5">
        <v>69.67</v>
      </c>
      <c r="F180" s="3">
        <f>VLOOKUP(B180,OSRAM!C:G,4,0)</f>
        <v>82.935168</v>
      </c>
    </row>
    <row r="181" spans="2:6" ht="12.75">
      <c r="B181" s="9">
        <v>4052899934313</v>
      </c>
      <c r="C181" s="13" t="s">
        <v>16</v>
      </c>
      <c r="D181" s="11" t="s">
        <v>199</v>
      </c>
      <c r="E181" s="5">
        <v>93.5</v>
      </c>
      <c r="F181" s="3">
        <f>VLOOKUP(B181,OSRAM!C:G,4,0)</f>
        <v>111.30240000000002</v>
      </c>
    </row>
    <row r="182" spans="2:6" ht="12.75">
      <c r="B182" s="9">
        <v>4052899934320</v>
      </c>
      <c r="C182" s="13" t="s">
        <v>16</v>
      </c>
      <c r="D182" s="11" t="s">
        <v>200</v>
      </c>
      <c r="E182" s="5">
        <v>121</v>
      </c>
      <c r="F182" s="3">
        <f>VLOOKUP(B182,OSRAM!C:G,4,0)</f>
        <v>144.0384</v>
      </c>
    </row>
    <row r="183" spans="2:6" ht="12.75">
      <c r="B183" s="9">
        <v>4052899917996</v>
      </c>
      <c r="C183" s="13" t="s">
        <v>16</v>
      </c>
      <c r="D183" s="11" t="s">
        <v>201</v>
      </c>
      <c r="E183" s="5">
        <v>69.67</v>
      </c>
      <c r="F183" s="3">
        <f>VLOOKUP(B183,OSRAM!C:G,4,0)</f>
        <v>82.935168</v>
      </c>
    </row>
    <row r="184" spans="2:6" ht="12.75">
      <c r="B184" s="9">
        <v>4052899918009</v>
      </c>
      <c r="C184" s="13" t="s">
        <v>16</v>
      </c>
      <c r="D184" s="11" t="s">
        <v>202</v>
      </c>
      <c r="E184" s="5">
        <v>102.67</v>
      </c>
      <c r="F184" s="3">
        <f>VLOOKUP(B184,OSRAM!C:G,4,0)</f>
        <v>122.21836800000001</v>
      </c>
    </row>
    <row r="185" spans="2:6" ht="12.75">
      <c r="B185" s="9">
        <v>4052899905603</v>
      </c>
      <c r="C185" s="13" t="s">
        <v>16</v>
      </c>
      <c r="D185" s="11" t="s">
        <v>204</v>
      </c>
      <c r="E185" s="5">
        <v>69.67</v>
      </c>
      <c r="F185" s="3">
        <f>VLOOKUP(B185,OSRAM!C:G,4,0)</f>
        <v>82.935168</v>
      </c>
    </row>
    <row r="186" spans="2:6" ht="12.75">
      <c r="B186" s="9">
        <v>4052899905610</v>
      </c>
      <c r="C186" s="13" t="s">
        <v>16</v>
      </c>
      <c r="D186" s="11" t="s">
        <v>203</v>
      </c>
      <c r="E186" s="5">
        <v>102.67</v>
      </c>
      <c r="F186" s="3">
        <f>VLOOKUP(B186,OSRAM!C:G,4,0)</f>
        <v>122.21836800000001</v>
      </c>
    </row>
    <row r="187" spans="3:4" ht="12.75">
      <c r="C187" s="13"/>
      <c r="D187" s="11"/>
    </row>
    <row r="188" spans="3:4" ht="12.75">
      <c r="C188" s="13"/>
      <c r="D188" s="11"/>
    </row>
  </sheetData>
  <sheetProtection/>
  <autoFilter ref="F2:F188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OSRAM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Bidnenko</dc:creator>
  <cp:keywords/>
  <dc:description/>
  <cp:lastModifiedBy>Администратор</cp:lastModifiedBy>
  <cp:lastPrinted>2015-10-09T13:56:21Z</cp:lastPrinted>
  <dcterms:created xsi:type="dcterms:W3CDTF">2012-07-06T06:50:03Z</dcterms:created>
  <dcterms:modified xsi:type="dcterms:W3CDTF">2015-12-15T21:40:05Z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0x010100AB82CF31F5A90041BD64410C6F311ACA</vt:lpwstr>
  </property>
  <property fmtid="{D5CDD505-2E9C-101B-9397-08002B2CF9AE}" pid="4" name="BExAnalyzer_OldName">
    <vt:lpwstr>Call-Line Master CY2012-12-17.xls</vt:lpwstr>
  </property>
  <property fmtid="{D5CDD505-2E9C-101B-9397-08002B2CF9AE}" pid="5" name="LivelinkFolderPath">
    <vt:lpwstr/>
  </property>
  <property fmtid="{D5CDD505-2E9C-101B-9397-08002B2CF9AE}" pid="6" name="LivelinkModifier">
    <vt:lpwstr/>
  </property>
  <property fmtid="{D5CDD505-2E9C-101B-9397-08002B2CF9AE}" pid="7" name="Description">
    <vt:lpwstr/>
  </property>
  <property fmtid="{D5CDD505-2E9C-101B-9397-08002B2CF9AE}" pid="8" name="LivelinkCreator">
    <vt:lpwstr/>
  </property>
  <property fmtid="{D5CDD505-2E9C-101B-9397-08002B2CF9AE}" pid="9" name="LivelinkOriginalName">
    <vt:lpwstr/>
  </property>
  <property fmtid="{D5CDD505-2E9C-101B-9397-08002B2CF9AE}" pid="10" name="LivelinkParentID">
    <vt:lpwstr/>
  </property>
  <property fmtid="{D5CDD505-2E9C-101B-9397-08002B2CF9AE}" pid="11" name="LivelinkObjectID">
    <vt:lpwstr/>
  </property>
</Properties>
</file>